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showInkAnnotation="0" updateLinks="never"/>
  <mc:AlternateContent xmlns:mc="http://schemas.openxmlformats.org/markup-compatibility/2006">
    <mc:Choice Requires="x15">
      <x15ac:absPath xmlns:x15ac="http://schemas.microsoft.com/office/spreadsheetml/2010/11/ac" url="\\jafifs\users\AvitalA\Desktop\שימור והנגשת מידע\אתר אינטרנט\קולות קוראים\תכנון. עפי החלטת ממשלה תכנית הצפון 1786\"/>
    </mc:Choice>
  </mc:AlternateContent>
  <xr:revisionPtr revIDLastSave="0" documentId="13_ncr:1_{C850678E-18AD-45D2-A644-B7730842984E}" xr6:coauthVersionLast="36" xr6:coauthVersionMax="36" xr10:uidLastSave="{00000000-0000-0000-0000-000000000000}"/>
  <bookViews>
    <workbookView xWindow="0" yWindow="0" windowWidth="28800" windowHeight="13410" firstSheet="1" activeTab="3" xr2:uid="{00000000-000D-0000-FFFF-FFFF00000000}"/>
  </bookViews>
  <sheets>
    <sheet name="מסד נתונים" sheetId="14" state="hidden" r:id="rId1"/>
    <sheet name="נספח 1 - רשימת תיוג" sheetId="10" r:id="rId2"/>
    <sheet name="נספח 2 - טופס העברת כספים" sheetId="9" r:id="rId3"/>
    <sheet name="נספח 3 - טופס הגשה מקצועי" sheetId="11" r:id="rId4"/>
  </sheets>
  <externalReferences>
    <externalReference r:id="rId5"/>
    <externalReference r:id="rId6"/>
    <externalReference r:id="rId7"/>
  </externalReferences>
  <definedNames>
    <definedName name="BANK" localSheetId="1">[1]רשימות!$A$3:$A$32</definedName>
    <definedName name="BANK">[1]רשימות!$A$3:$A$32</definedName>
    <definedName name="MACHOZ" localSheetId="1">[1]רשימות!$D$3:$D$7</definedName>
    <definedName name="MACHOZ">[1]רשימות!$D$3:$D$7</definedName>
    <definedName name="shem_mispar2" localSheetId="1">[1]רשימות!$C$3:$C$1486</definedName>
    <definedName name="shem_mispar2">[1]רשימות!$C$3:$C$1486</definedName>
    <definedName name="_xlnm.Print_Area" localSheetId="3">'נספח 3 - טופס הגשה מקצועי'!$A$1:$J$84</definedName>
    <definedName name="_xlnm.Print_Titles" localSheetId="3">'נספח 3 - טופס הגשה מקצועי'!$57:$57</definedName>
    <definedName name="דרום">'מסד נתונים'!#REF!</definedName>
    <definedName name="המעסיק">'[2]רשימת בעלי תפקיד'!$M$7:$M$10</definedName>
    <definedName name="התחום">#REF!</definedName>
    <definedName name="ורד">'[3]תוכנית עבודה'!$T$45:$T$48</definedName>
    <definedName name="מעסיק" localSheetId="3">#REF!</definedName>
    <definedName name="מעסיק">#REF!</definedName>
    <definedName name="מפעיל">#REF!</definedName>
    <definedName name="מרכז">'מסד נתונים'!#REF!</definedName>
    <definedName name="סעיף">'[2]רשימת בעלי תפקיד'!$O$10:$O$18</definedName>
    <definedName name="צפון">'מסד נתונים'!$B$4:$B$19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1" l="1"/>
  <c r="G75" i="11"/>
  <c r="H75" i="11"/>
  <c r="H71" i="11" l="1"/>
  <c r="I71" i="11"/>
  <c r="H72" i="11"/>
  <c r="I72" i="11" s="1"/>
  <c r="H73" i="11"/>
  <c r="I73" i="11" s="1"/>
  <c r="H74" i="11"/>
  <c r="I74" i="11" s="1"/>
  <c r="U25" i="11" l="1"/>
  <c r="F35" i="11" l="1"/>
  <c r="H59" i="11" l="1"/>
  <c r="I59" i="11" s="1"/>
  <c r="H67" i="11" l="1"/>
  <c r="I67" i="11" s="1"/>
  <c r="H70" i="11" l="1"/>
  <c r="I70" i="11" s="1"/>
  <c r="H69" i="11"/>
  <c r="I69" i="11" s="1"/>
  <c r="H68" i="11"/>
  <c r="I68" i="11" s="1"/>
  <c r="H66" i="11"/>
  <c r="I66" i="11" s="1"/>
  <c r="H65" i="11"/>
  <c r="I65" i="11" s="1"/>
  <c r="H64" i="11"/>
  <c r="I64" i="11" s="1"/>
  <c r="H63" i="11"/>
  <c r="I63" i="11" s="1"/>
  <c r="H62" i="11"/>
  <c r="I62" i="11" s="1"/>
  <c r="H61" i="11"/>
  <c r="I61" i="11" s="1"/>
  <c r="H60" i="11"/>
  <c r="I60" i="11" s="1"/>
  <c r="H58" i="11"/>
  <c r="I58" i="11" s="1"/>
  <c r="F37" i="11" l="1"/>
  <c r="F36" i="11"/>
  <c r="G49" i="11" l="1"/>
  <c r="G54" i="11" s="1"/>
  <c r="F40" i="11" l="1"/>
  <c r="G40" i="11" s="1"/>
  <c r="F51" i="11"/>
  <c r="F49" i="11"/>
  <c r="F52" i="11"/>
  <c r="F48" i="11"/>
  <c r="F46" i="11"/>
  <c r="F53" i="11"/>
  <c r="F47" i="11"/>
  <c r="F50" i="11"/>
  <c r="F54" i="11" l="1"/>
</calcChain>
</file>

<file path=xl/sharedStrings.xml><?xml version="1.0" encoding="utf-8"?>
<sst xmlns="http://schemas.openxmlformats.org/spreadsheetml/2006/main" count="229" uniqueCount="153">
  <si>
    <t>מועצה</t>
  </si>
  <si>
    <t>אחוז תמיכה</t>
  </si>
  <si>
    <t>חברה לפיתוח</t>
  </si>
  <si>
    <t>תאריך:</t>
  </si>
  <si>
    <t>dd/mm/yyyy</t>
  </si>
  <si>
    <t xml:space="preserve">שם המועצה: </t>
  </si>
  <si>
    <t>במידה שסומן "אחר" בפרטי הבנק, אנא פרט/י:</t>
  </si>
  <si>
    <t>מס' חשבון:</t>
  </si>
  <si>
    <t>__________________</t>
  </si>
  <si>
    <t>תאריך</t>
  </si>
  <si>
    <t>שם מורשה החתימה</t>
  </si>
  <si>
    <t>מס' תעודת זהות</t>
  </si>
  <si>
    <t xml:space="preserve">       חתימה</t>
  </si>
  <si>
    <t>ראש המועצה/מנכ"ל</t>
  </si>
  <si>
    <t xml:space="preserve">      חתימה</t>
  </si>
  <si>
    <t>חשב/גזבר הרשות</t>
  </si>
  <si>
    <t>פרטי המבקשים:</t>
  </si>
  <si>
    <t>שם המועצה:</t>
  </si>
  <si>
    <t>מס' עוסק מורשה/תאגיד:</t>
  </si>
  <si>
    <t>יישוב:</t>
  </si>
  <si>
    <t>רחוב:</t>
  </si>
  <si>
    <t>מיקוד:</t>
  </si>
  <si>
    <t>טלפון נייד:</t>
  </si>
  <si>
    <t>טלפון משרד:</t>
  </si>
  <si>
    <t>פקס:</t>
  </si>
  <si>
    <t>אנו מבקשים בזאת שהכספים המגיעים לנו יועברו לחשבון הבנק להלן:</t>
  </si>
  <si>
    <t>שם הבנק:</t>
  </si>
  <si>
    <r>
      <t>שם ומס' הסניף:</t>
    </r>
    <r>
      <rPr>
        <sz val="12"/>
        <color indexed="8"/>
        <rFont val="David"/>
        <family val="2"/>
        <charset val="177"/>
      </rPr>
      <t xml:space="preserve">  </t>
    </r>
  </si>
  <si>
    <t>הננו מתחייבים לדווח על כל שינוי בפרטים לעיל.</t>
  </si>
  <si>
    <t>****************************************************************************************************************************************************</t>
  </si>
  <si>
    <r>
      <t>אישור מורשי חתימה</t>
    </r>
    <r>
      <rPr>
        <b/>
        <sz val="12"/>
        <color indexed="8"/>
        <rFont val="David"/>
        <family val="2"/>
        <charset val="177"/>
      </rPr>
      <t>:</t>
    </r>
  </si>
  <si>
    <t>_______________</t>
  </si>
  <si>
    <t>___________________________</t>
  </si>
  <si>
    <t>____________________</t>
  </si>
  <si>
    <t>___________________</t>
  </si>
  <si>
    <t xml:space="preserve">      שם ושם משפחה           </t>
  </si>
  <si>
    <t xml:space="preserve">  מס' תעודת זהות</t>
  </si>
  <si>
    <t>חתימה:</t>
  </si>
  <si>
    <t>__________________________________</t>
  </si>
  <si>
    <t>חותמת התאגיד:</t>
  </si>
  <si>
    <r>
      <t>אישור הבנק</t>
    </r>
    <r>
      <rPr>
        <b/>
        <sz val="12"/>
        <color indexed="8"/>
        <rFont val="David"/>
        <family val="2"/>
        <charset val="177"/>
      </rPr>
      <t>:</t>
    </r>
  </si>
  <si>
    <t>הרינו מאשרים כי עפ"י רישומינו, החתומים מעלה הינם הבעלים מס':</t>
  </si>
  <si>
    <t>_______________________</t>
  </si>
  <si>
    <t>בסניפנו  ורשאים ע"פ מסמכינו לחייב את החשבון הנ"ל בחתימתם.</t>
  </si>
  <si>
    <t xml:space="preserve">חתימתם נכונה ומאושרת על ידינו.  </t>
  </si>
  <si>
    <t>___________________________________</t>
  </si>
  <si>
    <t>חתימה וחותמת:</t>
  </si>
  <si>
    <t>המרחב:</t>
  </si>
  <si>
    <t>מספר בקשה במרכבה</t>
  </si>
  <si>
    <t>רשימה נפתחת</t>
  </si>
  <si>
    <t>שנת תקציב</t>
  </si>
  <si>
    <r>
      <rPr>
        <b/>
        <u/>
        <sz val="14"/>
        <color indexed="8"/>
        <rFont val="Arial"/>
        <family val="2"/>
        <scheme val="minor"/>
      </rPr>
      <t>התמיכה המבוקשת - כללי (סכום ושיעור התמיכה לא יעלה על השיעור המרבי כמפורט בסעיף 9 בנוהל)</t>
    </r>
    <r>
      <rPr>
        <b/>
        <sz val="14"/>
        <color indexed="8"/>
        <rFont val="Arial"/>
        <family val="2"/>
        <scheme val="minor"/>
      </rPr>
      <t>:</t>
    </r>
  </si>
  <si>
    <t>נושא</t>
  </si>
  <si>
    <t>סה"כ (₪ כולל מע"מ)</t>
  </si>
  <si>
    <t>נמשך אוטומטית מהטבלה למטה</t>
  </si>
  <si>
    <t>מחושב אוטומטית</t>
  </si>
  <si>
    <t>מקורות מימון</t>
  </si>
  <si>
    <t>שיעור (%)</t>
  </si>
  <si>
    <t>סכום מימון</t>
  </si>
  <si>
    <t>מימון עצמי</t>
  </si>
  <si>
    <t>יש להזין מספר בלבד</t>
  </si>
  <si>
    <t>יישוב</t>
  </si>
  <si>
    <t>אחר (יש לפרט):</t>
  </si>
  <si>
    <t>החטיבה להתיישבות</t>
  </si>
  <si>
    <t>החטיבה להתיישבות:</t>
  </si>
  <si>
    <t>תרומות ותמיכות נוספות</t>
  </si>
  <si>
    <t>יש להגיע ל-100%</t>
  </si>
  <si>
    <t>פירוט תוכנית העבודה</t>
  </si>
  <si>
    <t>מועצה/שם היישוב</t>
  </si>
  <si>
    <t>תאור הפעילות (הסבר מפורט)</t>
  </si>
  <si>
    <t>מתנ"ס</t>
  </si>
  <si>
    <t>נא לסמן V בריבוע בצד כל סעיף רלוונטי לבקשה:</t>
  </si>
  <si>
    <t>1</t>
  </si>
  <si>
    <t>טופס 149 ממע' מרכב"ה</t>
  </si>
  <si>
    <t>2</t>
  </si>
  <si>
    <t>טופס 150 חתום ממערכת המרכב"ה</t>
  </si>
  <si>
    <t>3</t>
  </si>
  <si>
    <t>4</t>
  </si>
  <si>
    <r>
      <t xml:space="preserve">טופס בקשה להעברת כספים באמצעות מס"ב - </t>
    </r>
    <r>
      <rPr>
        <b/>
        <u/>
        <sz val="12"/>
        <color theme="1"/>
        <rFont val="David"/>
        <family val="2"/>
      </rPr>
      <t xml:space="preserve">נספח 2 </t>
    </r>
  </si>
  <si>
    <t>5</t>
  </si>
  <si>
    <t>6</t>
  </si>
  <si>
    <t>7</t>
  </si>
  <si>
    <t>8</t>
  </si>
  <si>
    <r>
      <t xml:space="preserve">נספח תיוג- </t>
    </r>
    <r>
      <rPr>
        <b/>
        <u/>
        <sz val="12"/>
        <color theme="1"/>
        <rFont val="David"/>
        <family val="2"/>
      </rPr>
      <t>נספח 1</t>
    </r>
  </si>
  <si>
    <r>
      <t xml:space="preserve">נספח ביטוח - </t>
    </r>
    <r>
      <rPr>
        <b/>
        <u/>
        <sz val="12"/>
        <color theme="1"/>
        <rFont val="David"/>
        <family val="2"/>
      </rPr>
      <t>נספח 4</t>
    </r>
  </si>
  <si>
    <r>
      <t xml:space="preserve">מסמך תנאים כלליים - </t>
    </r>
    <r>
      <rPr>
        <b/>
        <u/>
        <sz val="12"/>
        <color theme="1"/>
        <rFont val="David"/>
        <family val="2"/>
      </rPr>
      <t>נספח 5</t>
    </r>
  </si>
  <si>
    <t>עלות כוללת (₪)</t>
  </si>
  <si>
    <t>סך הכל</t>
  </si>
  <si>
    <t>אל-בטוף</t>
  </si>
  <si>
    <t>אלונה</t>
  </si>
  <si>
    <t>בוסתן אל-מרג'</t>
  </si>
  <si>
    <t>גולן</t>
  </si>
  <si>
    <t>הגלבוע</t>
  </si>
  <si>
    <t>הגליל העליון</t>
  </si>
  <si>
    <t>הגליל התחתון</t>
  </si>
  <si>
    <t>מבואות החרמון</t>
  </si>
  <si>
    <t>מגידו</t>
  </si>
  <si>
    <t>מטה אשר</t>
  </si>
  <si>
    <t>מעלה יוסף</t>
  </si>
  <si>
    <t>מרום הגליל</t>
  </si>
  <si>
    <t>משגב</t>
  </si>
  <si>
    <t>עמק הירדן</t>
  </si>
  <si>
    <t>עמק המעיינות</t>
  </si>
  <si>
    <t>עמק יזרעאל</t>
  </si>
  <si>
    <t>צפון</t>
  </si>
  <si>
    <t>אנו הח"מ, מורשי החתימה מטעם המועצה, מתחייבים כי המידע המופיע בנספח זה הוא מדויק ונכון ולראיה באנו על החתום:</t>
  </si>
  <si>
    <t>הערה: אין למלא תאים הצבועים בתכלת</t>
  </si>
  <si>
    <t>תחום התמיכה</t>
  </si>
  <si>
    <t>סכום התמיכה המבוקש מחט"ל (ב-₪)</t>
  </si>
  <si>
    <t>שם היישוב</t>
  </si>
  <si>
    <t>מספר תושבים במועצה:</t>
  </si>
  <si>
    <t>רקע על היישוב:</t>
  </si>
  <si>
    <t>שורת עזר למועצה - וידוא הלימה בין סך עלות הבקשה ובין סך מקורות המימון כפי שפורטו בנספח זה:</t>
  </si>
  <si>
    <t>עמודת אזהרה</t>
  </si>
  <si>
    <t>אזהרה לגבי אחוז התמיכה</t>
  </si>
  <si>
    <t xml:space="preserve">נספח 2 - טופס בקשה להעברת כספים באמצעות מס"ב לשנת 2024 </t>
  </si>
  <si>
    <t>רקע כללי על המועצה בדגש על המצב לאחר פרוץ המלחמה והמצב הנוכחי:</t>
  </si>
  <si>
    <t>סכום התמיכה המבוקש :</t>
  </si>
  <si>
    <t xml:space="preserve">יש לבחור:     </t>
  </si>
  <si>
    <t xml:space="preserve">סוג המועצה </t>
  </si>
  <si>
    <t>מועצה אזורית</t>
  </si>
  <si>
    <t>מועצה מקומית</t>
  </si>
  <si>
    <t>סכומים מרביים למועצה</t>
  </si>
  <si>
    <t>נספח 1 - רשימת תיוג - נוהל החלטת ממשלה מס' 1786 בנושא תכנית למענים בטווח המיידי והקרוב וקידום מתווה רב-שנתי לשיקום ופיתוח הצפון - תכנון</t>
  </si>
  <si>
    <t>רקע על היישובים שהוגשו בבקשה בדגש על המצב לאחר פרוץ המלחמה והמצב הנוכחי</t>
  </si>
  <si>
    <r>
      <t xml:space="preserve">שיעור התמיכה המבוקש (באחוזים - </t>
    </r>
    <r>
      <rPr>
        <b/>
        <sz val="15"/>
        <color rgb="FFFF0000"/>
        <rFont val="Arial"/>
        <family val="2"/>
        <scheme val="minor"/>
      </rPr>
      <t>עד 90%)</t>
    </r>
    <r>
      <rPr>
        <b/>
        <sz val="15"/>
        <color theme="1"/>
        <rFont val="Arial"/>
        <family val="2"/>
        <scheme val="minor"/>
      </rPr>
      <t>:</t>
    </r>
  </si>
  <si>
    <r>
      <rPr>
        <b/>
        <u/>
        <sz val="15"/>
        <color indexed="8"/>
        <rFont val="Arial"/>
        <family val="2"/>
        <scheme val="minor"/>
      </rPr>
      <t>מקורות המימון (₪) (שיעור התמיכה לא יעלה על השיעור המרבי כמפורט בסעיף 9 בנוהל)</t>
    </r>
    <r>
      <rPr>
        <b/>
        <sz val="15"/>
        <color indexed="8"/>
        <rFont val="Arial"/>
        <family val="2"/>
        <scheme val="minor"/>
      </rPr>
      <t>:</t>
    </r>
  </si>
  <si>
    <t>ביצוע מדידות ניהול תכנון, ייעוץ, מתכננים בתחומים שונים, סקרי קרקע, ניהול ופיקוח, בדיקות קרקע, מחקרים, סיוע בהכנת סקרים  ודוחות (סעיף 2 ו (1) לנוהל)</t>
  </si>
  <si>
    <t>תכנון התשתית הצרכנית הציבורית (עבור מבני מגורים וקהילה) שמטרתה לאפשר קליטת מתיישבים (סעיף 2 ו (2) לנוהל)</t>
  </si>
  <si>
    <t>תכנון תשתיות ציבוריות, לרבות שיקום תשתיות ציבוריות בחלקו הוותיק של הישוב, לצורך הצבת/הקמת מבני מגורים, מבני ציבור ופיתוח שטחי ציבור (סעיף 2 ו (3) לנוהל)</t>
  </si>
  <si>
    <r>
      <t xml:space="preserve">נושאים נוספים בתחום תכנון התשתית הציבורית – לרבות : </t>
    </r>
    <r>
      <rPr>
        <u/>
        <sz val="12"/>
        <color theme="1"/>
        <rFont val="Arial"/>
        <family val="2"/>
        <scheme val="minor"/>
      </rPr>
      <t>תכנון ביצוע מפורט עד רמת הכנת תיק למכרז</t>
    </r>
    <r>
      <rPr>
        <sz val="12"/>
        <color theme="1"/>
        <rFont val="Arial"/>
        <family val="2"/>
        <scheme val="minor"/>
      </rPr>
      <t xml:space="preserve"> (סעיף 2 ו (4) (א) לנוהל)</t>
    </r>
  </si>
  <si>
    <r>
      <t>נושאים נוספים בתחום תכנון התשתית הציבורית – לרבות :</t>
    </r>
    <r>
      <rPr>
        <u/>
        <sz val="12"/>
        <color theme="1"/>
        <rFont val="Arial"/>
        <family val="2"/>
        <scheme val="minor"/>
      </rPr>
      <t>פרוייקטור ליווי וניהול תכנון כולל ותכנון הנדסי לטווח ארוך באגף הרלוונטי במועצה</t>
    </r>
    <r>
      <rPr>
        <sz val="12"/>
        <color theme="1"/>
        <rFont val="Arial"/>
        <family val="2"/>
        <scheme val="minor"/>
      </rPr>
      <t xml:space="preserve"> (סעיף 2 ו (4) (ב) לנוהל)</t>
    </r>
  </si>
  <si>
    <r>
      <t xml:space="preserve">נושאים נוספים בתחום תכנון התשתית הציבורית – לרבות : </t>
    </r>
    <r>
      <rPr>
        <u/>
        <sz val="12"/>
        <color theme="1"/>
        <rFont val="Arial"/>
        <family val="2"/>
        <scheme val="minor"/>
      </rPr>
      <t>תכנון לשדרוג תחנות שאיבה וביוב כולל פתרונות קצה</t>
    </r>
    <r>
      <rPr>
        <sz val="12"/>
        <color theme="1"/>
        <rFont val="Arial"/>
        <family val="2"/>
        <scheme val="minor"/>
      </rPr>
      <t>(סעיף 2 ו (4) (ג) לנוהל)</t>
    </r>
  </si>
  <si>
    <r>
      <t xml:space="preserve">נושאים נוספים בתחום תכנון התשתית הציבורית – לרבות : </t>
    </r>
    <r>
      <rPr>
        <u/>
        <sz val="12"/>
        <color theme="1"/>
        <rFont val="Arial"/>
        <family val="2"/>
        <scheme val="minor"/>
      </rPr>
      <t>תכנון הטמנת תשתיות חשמל – תקשורת, ביוב ניקוז ומים</t>
    </r>
    <r>
      <rPr>
        <sz val="12"/>
        <color theme="1"/>
        <rFont val="Arial"/>
        <family val="2"/>
        <scheme val="minor"/>
      </rPr>
      <t xml:space="preserve"> (סעיף 2 ו (4) (ד) לנוהל)</t>
    </r>
  </si>
  <si>
    <r>
      <t>נושאים נוספים בתחום תכנון התשתית הציבורית – לרבות :</t>
    </r>
    <r>
      <rPr>
        <u/>
        <sz val="12"/>
        <color theme="1"/>
        <rFont val="Arial"/>
        <family val="2"/>
        <scheme val="minor"/>
      </rPr>
      <t>תכנון וסקר לשיקום פיזי קיים – מבנים שנפגעו, מתקני ספורט ותשתיות אחרות</t>
    </r>
    <r>
      <rPr>
        <sz val="12"/>
        <color theme="1"/>
        <rFont val="Arial"/>
        <family val="2"/>
        <scheme val="minor"/>
      </rPr>
      <t xml:space="preserve"> (סעיף 2 ו (4) (ה) לנוהל)</t>
    </r>
  </si>
  <si>
    <r>
      <t>נושאים נוספים בתחום תכנון התשתית הציבורית – לרבות :</t>
    </r>
    <r>
      <rPr>
        <u/>
        <sz val="12"/>
        <color theme="1"/>
        <rFont val="Arial"/>
        <family val="2"/>
        <scheme val="minor"/>
      </rPr>
      <t>תכנית שיפור חזות היישוב - שיקום נופי, גינון, שילוט, מתקני משחקים</t>
    </r>
    <r>
      <rPr>
        <sz val="12"/>
        <color theme="1"/>
        <rFont val="Arial"/>
        <family val="2"/>
        <scheme val="minor"/>
      </rPr>
      <t xml:space="preserve"> (סעיף 2 ו (4) (ו) לנוהל)</t>
    </r>
  </si>
  <si>
    <r>
      <t xml:space="preserve">נושאים נוספים בתחום תכנון התשתית הציבורית – לרבות : </t>
    </r>
    <r>
      <rPr>
        <u/>
        <sz val="12"/>
        <color theme="1"/>
        <rFont val="Arial"/>
        <family val="2"/>
        <scheme val="minor"/>
      </rPr>
      <t xml:space="preserve">תכנון תשתיות וכבישים (רחובות, מדרכות, תאורה, גינון ושילוט </t>
    </r>
    <r>
      <rPr>
        <sz val="12"/>
        <color theme="1"/>
        <rFont val="Arial"/>
        <family val="2"/>
        <scheme val="minor"/>
      </rPr>
      <t>(סעיף 2 ו (4) (ז) לנוהל)</t>
    </r>
  </si>
  <si>
    <r>
      <t xml:space="preserve">נושאים נוספים בתחום תכנון התשתית הציבורית – לרבות : </t>
    </r>
    <r>
      <rPr>
        <u/>
        <sz val="12"/>
        <color theme="1"/>
        <rFont val="Arial"/>
        <family val="2"/>
        <scheme val="minor"/>
      </rPr>
      <t>תכנון מבני ציבור, לרבות מתקני ספורט</t>
    </r>
    <r>
      <rPr>
        <sz val="12"/>
        <color theme="1"/>
        <rFont val="Arial"/>
        <family val="2"/>
        <scheme val="minor"/>
      </rPr>
      <t xml:space="preserve"> (סעיף 2 ו (4) (ח) לנוהל)</t>
    </r>
  </si>
  <si>
    <t>מס' יישובים במועצה:</t>
  </si>
  <si>
    <t>מס' יישובים בבקשה זו :</t>
  </si>
  <si>
    <t>שם הפרויקט</t>
  </si>
  <si>
    <t>במידה ומדובר בבקשת השתתפות בבעלי תפקיד (בחשבונית) - יש לפרט הגדרת/תיאור תפקיד ותמורה</t>
  </si>
  <si>
    <t>עלות (ב-₪)</t>
  </si>
  <si>
    <t>נספח 3 לקול קורא החלטת ממשלה מס' 1786 בנושא תכנית למענים בטווח המיידי והקרוב וקידום מתווה רב-שנתי לשיקום ופיתוח הצפון - 
תכנון- טופס הגשה מקצועי</t>
  </si>
  <si>
    <t>9</t>
  </si>
  <si>
    <t>א. הערכה ראשונית לפחות של התמורה שתשולם לפרוייקטור.</t>
  </si>
  <si>
    <t>ב. תכנית עבודה ראשונית (פרוגרמה לפרוייקטור) לפחות.</t>
  </si>
  <si>
    <r>
      <t xml:space="preserve">טופס הגשה מקצועי - </t>
    </r>
    <r>
      <rPr>
        <b/>
        <u/>
        <sz val="12"/>
        <color theme="1"/>
        <rFont val="David"/>
        <family val="2"/>
      </rPr>
      <t>נספח 3</t>
    </r>
    <r>
      <rPr>
        <sz val="12"/>
        <color theme="1"/>
        <rFont val="David"/>
        <family val="2"/>
      </rPr>
      <t xml:space="preserve"> (כולל תוכנית עבודה ומקורות מימון)</t>
    </r>
  </si>
  <si>
    <r>
      <rPr>
        <b/>
        <u/>
        <sz val="12"/>
        <color theme="1"/>
        <rFont val="David"/>
        <family val="2"/>
      </rPr>
      <t>בפרויקטי תכנון</t>
    </r>
    <r>
      <rPr>
        <b/>
        <sz val="12"/>
        <color theme="1"/>
        <rFont val="David"/>
        <family val="2"/>
      </rPr>
      <t>:</t>
    </r>
  </si>
  <si>
    <t>א. הערכת עלות למתכנן/צוות התכנון (בין אם על ידי הצעת מחיר של מתכננים או לפי אחוז מעלות משוערת של הפרויקט)</t>
  </si>
  <si>
    <r>
      <rPr>
        <b/>
        <sz val="12"/>
        <color theme="1"/>
        <rFont val="David"/>
        <family val="2"/>
      </rPr>
      <t xml:space="preserve">לגבי מנהל פרוייקט/פרוייקטור </t>
    </r>
    <r>
      <rPr>
        <sz val="12"/>
        <color theme="1"/>
        <rFont val="David"/>
        <family val="2"/>
      </rPr>
      <t xml:space="preserve">- נדרש להגיש את </t>
    </r>
    <r>
      <rPr>
        <b/>
        <u/>
        <sz val="12"/>
        <color theme="1"/>
        <rFont val="David"/>
        <family val="2"/>
      </rPr>
      <t>כל</t>
    </r>
    <r>
      <rPr>
        <sz val="12"/>
        <color theme="1"/>
        <rFont val="David"/>
        <family val="2"/>
      </rPr>
      <t xml:space="preserve"> המסמכים הבאים : </t>
    </r>
  </si>
  <si>
    <r>
      <t xml:space="preserve">ב. (1) עבור תכנון של </t>
    </r>
    <r>
      <rPr>
        <b/>
        <u/>
        <sz val="12"/>
        <color theme="1"/>
        <rFont val="David"/>
        <family val="2"/>
      </rPr>
      <t>תשתית חדשה</t>
    </r>
    <r>
      <rPr>
        <sz val="12"/>
        <color theme="1"/>
        <rFont val="David"/>
        <family val="2"/>
      </rPr>
      <t xml:space="preserve"> – יש להגיש פרוגרמה תכנונית ולהראות את האזור על גבי תצ"א, חתומה ע"י אדריכל או מהנדס</t>
    </r>
  </si>
  <si>
    <r>
      <t xml:space="preserve">ב. (2) עבור </t>
    </r>
    <r>
      <rPr>
        <b/>
        <u/>
        <sz val="12"/>
        <color theme="1"/>
        <rFont val="David"/>
        <family val="2"/>
      </rPr>
      <t>תכנון של שיקום של תשתית קיימת</t>
    </r>
    <r>
      <rPr>
        <sz val="12"/>
        <color theme="1"/>
        <rFont val="David"/>
        <family val="2"/>
      </rPr>
      <t xml:space="preserve"> - יש להגיש  פרוגרמה  תכנונית לשיקום  התשתיות  הקיימות ולהראות  את  אזור השיקום על גבי תצ"א חתומה ע"י אדריכל או מהנדס;  במידה ויש – נדרש להעביר תוכניות קיימות לפני תכנון השיקום של הפרויקט המוצע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</si>
</sst>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[$-101040D]d\ mmmm\ yyyy;@"/>
    <numFmt numFmtId="165" formatCode="&quot;₪&quot;\ #,##0"/>
  </numFmts>
  <fonts count="52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b/>
      <sz val="12"/>
      <color theme="1"/>
      <name val="David"/>
      <family val="2"/>
      <charset val="177"/>
    </font>
    <font>
      <b/>
      <i/>
      <sz val="12"/>
      <color theme="1"/>
      <name val="Arial"/>
      <family val="2"/>
      <scheme val="minor"/>
    </font>
    <font>
      <sz val="2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i/>
      <sz val="10"/>
      <color theme="1"/>
      <name val="Arial"/>
      <family val="2"/>
      <scheme val="minor"/>
    </font>
    <font>
      <i/>
      <sz val="11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6"/>
      <color rgb="FFC00000"/>
      <name val="Arial"/>
      <family val="2"/>
      <scheme val="minor"/>
    </font>
    <font>
      <b/>
      <sz val="20"/>
      <color rgb="FFC00000"/>
      <name val="Arial"/>
      <family val="2"/>
      <scheme val="minor"/>
    </font>
    <font>
      <sz val="12"/>
      <color theme="1"/>
      <name val="David"/>
      <family val="2"/>
      <charset val="177"/>
    </font>
    <font>
      <sz val="12"/>
      <color indexed="8"/>
      <name val="David"/>
      <family val="2"/>
      <charset val="177"/>
    </font>
    <font>
      <b/>
      <u/>
      <sz val="12"/>
      <color theme="1"/>
      <name val="David"/>
      <family val="2"/>
      <charset val="177"/>
    </font>
    <font>
      <sz val="12"/>
      <color rgb="FFFF0000"/>
      <name val="David"/>
      <family val="2"/>
      <charset val="177"/>
    </font>
    <font>
      <i/>
      <sz val="12"/>
      <name val="David"/>
      <family val="2"/>
      <charset val="177"/>
    </font>
    <font>
      <b/>
      <u/>
      <sz val="14"/>
      <color theme="1"/>
      <name val="David"/>
      <family val="2"/>
      <charset val="177"/>
    </font>
    <font>
      <b/>
      <sz val="12"/>
      <color theme="1"/>
      <name val="David"/>
      <family val="2"/>
    </font>
    <font>
      <b/>
      <u/>
      <sz val="12"/>
      <color theme="1"/>
      <name val="David"/>
      <family val="2"/>
    </font>
    <font>
      <i/>
      <sz val="12"/>
      <color theme="1"/>
      <name val="Arial"/>
      <family val="2"/>
      <scheme val="minor"/>
    </font>
    <font>
      <b/>
      <sz val="12"/>
      <color rgb="FFC00000"/>
      <name val="Arial"/>
      <family val="2"/>
      <scheme val="minor"/>
    </font>
    <font>
      <b/>
      <sz val="12"/>
      <color indexed="8"/>
      <name val="David"/>
      <family val="2"/>
      <charset val="177"/>
    </font>
    <font>
      <sz val="12"/>
      <color theme="1"/>
      <name val="Arial"/>
      <family val="2"/>
      <charset val="177"/>
      <scheme val="minor"/>
    </font>
    <font>
      <b/>
      <u/>
      <sz val="16"/>
      <color theme="1"/>
      <name val="Arial"/>
      <family val="2"/>
      <scheme val="minor"/>
    </font>
    <font>
      <b/>
      <sz val="14"/>
      <color indexed="8"/>
      <name val="Arial"/>
      <family val="2"/>
      <scheme val="minor"/>
    </font>
    <font>
      <b/>
      <u/>
      <sz val="14"/>
      <color indexed="8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4"/>
      <color rgb="FFC00000"/>
      <name val="Arial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  <scheme val="minor"/>
    </font>
    <font>
      <sz val="11"/>
      <color theme="1"/>
      <name val="David"/>
      <family val="2"/>
    </font>
    <font>
      <b/>
      <u/>
      <sz val="16"/>
      <color theme="1"/>
      <name val="David"/>
      <family val="2"/>
    </font>
    <font>
      <b/>
      <sz val="18"/>
      <color theme="1"/>
      <name val="Arial"/>
      <family val="2"/>
      <scheme val="minor"/>
    </font>
    <font>
      <b/>
      <u/>
      <sz val="16"/>
      <color rgb="FF0070C0"/>
      <name val="Arial"/>
      <family val="2"/>
      <scheme val="minor"/>
    </font>
    <font>
      <b/>
      <i/>
      <sz val="12"/>
      <color rgb="FF0070C0"/>
      <name val="Arial"/>
      <family val="2"/>
      <scheme val="minor"/>
    </font>
    <font>
      <b/>
      <i/>
      <sz val="12"/>
      <color theme="5" tint="-0.249977111117893"/>
      <name val="Arial"/>
      <family val="2"/>
      <scheme val="minor"/>
    </font>
    <font>
      <sz val="12"/>
      <color theme="1"/>
      <name val="David"/>
      <family val="2"/>
    </font>
    <font>
      <b/>
      <sz val="11"/>
      <color theme="1"/>
      <name val="Arial"/>
      <family val="2"/>
      <scheme val="minor"/>
    </font>
    <font>
      <b/>
      <sz val="15"/>
      <color theme="1"/>
      <name val="Arial"/>
      <family val="2"/>
      <scheme val="minor"/>
    </font>
    <font>
      <sz val="15"/>
      <color theme="1"/>
      <name val="Arial"/>
      <family val="2"/>
      <scheme val="minor"/>
    </font>
    <font>
      <b/>
      <u/>
      <sz val="20"/>
      <color theme="1"/>
      <name val="Arial"/>
      <family val="2"/>
      <scheme val="minor"/>
    </font>
    <font>
      <b/>
      <sz val="15"/>
      <color rgb="FFFF0000"/>
      <name val="Arial"/>
      <family val="2"/>
      <scheme val="minor"/>
    </font>
    <font>
      <i/>
      <sz val="15"/>
      <color theme="1"/>
      <name val="Arial"/>
      <family val="2"/>
      <scheme val="minor"/>
    </font>
    <font>
      <b/>
      <u/>
      <sz val="15"/>
      <color indexed="8"/>
      <name val="Arial"/>
      <family val="2"/>
      <scheme val="minor"/>
    </font>
    <font>
      <b/>
      <sz val="15"/>
      <color indexed="8"/>
      <name val="Arial"/>
      <family val="2"/>
      <scheme val="minor"/>
    </font>
    <font>
      <u/>
      <sz val="12"/>
      <color theme="1"/>
      <name val="Arial"/>
      <family val="2"/>
      <scheme val="minor"/>
    </font>
    <font>
      <b/>
      <i/>
      <sz val="16"/>
      <name val="Arial"/>
      <family val="2"/>
      <scheme val="minor"/>
    </font>
    <font>
      <b/>
      <i/>
      <u/>
      <sz val="20"/>
      <color theme="1"/>
      <name val="Arial"/>
      <family val="2"/>
      <scheme val="minor"/>
    </font>
    <font>
      <b/>
      <sz val="20"/>
      <color theme="1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Alignment="1">
      <alignment horizontal="center" vertical="center" wrapText="1" readingOrder="2"/>
    </xf>
    <xf numFmtId="164" fontId="14" fillId="0" borderId="8" xfId="0" applyNumberFormat="1" applyFont="1" applyBorder="1" applyAlignment="1">
      <alignment vertical="center" wrapText="1" readingOrder="2"/>
    </xf>
    <xf numFmtId="0" fontId="14" fillId="0" borderId="0" xfId="0" applyFont="1" applyAlignment="1">
      <alignment vertical="center" wrapText="1" readingOrder="2"/>
    </xf>
    <xf numFmtId="0" fontId="14" fillId="0" borderId="7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8" xfId="0" applyFont="1" applyBorder="1" applyAlignment="1">
      <alignment vertical="center"/>
    </xf>
    <xf numFmtId="0" fontId="3" fillId="4" borderId="13" xfId="0" applyFont="1" applyFill="1" applyBorder="1" applyAlignment="1">
      <alignment horizontal="right" vertical="center" wrapText="1" readingOrder="2"/>
    </xf>
    <xf numFmtId="0" fontId="3" fillId="4" borderId="13" xfId="0" applyFont="1" applyFill="1" applyBorder="1" applyAlignment="1">
      <alignment horizontal="right" vertical="center" wrapText="1"/>
    </xf>
    <xf numFmtId="0" fontId="14" fillId="0" borderId="0" xfId="0" applyFont="1" applyAlignment="1">
      <alignment horizontal="right" vertical="center"/>
    </xf>
    <xf numFmtId="0" fontId="3" fillId="4" borderId="13" xfId="0" applyFont="1" applyFill="1" applyBorder="1" applyAlignment="1">
      <alignment horizontal="right" vertical="center" readingOrder="2"/>
    </xf>
    <xf numFmtId="0" fontId="3" fillId="4" borderId="13" xfId="0" applyFont="1" applyFill="1" applyBorder="1" applyAlignment="1">
      <alignment horizontal="right" vertical="center"/>
    </xf>
    <xf numFmtId="0" fontId="14" fillId="0" borderId="0" xfId="0" applyFont="1" applyAlignment="1">
      <alignment horizontal="right" vertical="center" readingOrder="2"/>
    </xf>
    <xf numFmtId="0" fontId="17" fillId="0" borderId="14" xfId="0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3" fillId="0" borderId="0" xfId="0" applyFont="1" applyAlignment="1">
      <alignment vertical="center" readingOrder="2"/>
    </xf>
    <xf numFmtId="0" fontId="14" fillId="0" borderId="7" xfId="0" applyFont="1" applyBorder="1" applyAlignment="1">
      <alignment vertical="top"/>
    </xf>
    <xf numFmtId="0" fontId="3" fillId="0" borderId="0" xfId="0" applyFont="1" applyAlignment="1">
      <alignment vertical="top" readingOrder="2"/>
    </xf>
    <xf numFmtId="0" fontId="14" fillId="0" borderId="0" xfId="0" applyFont="1" applyAlignment="1">
      <alignment vertical="top"/>
    </xf>
    <xf numFmtId="0" fontId="14" fillId="0" borderId="8" xfId="0" applyFont="1" applyBorder="1" applyAlignment="1">
      <alignment vertical="top"/>
    </xf>
    <xf numFmtId="0" fontId="3" fillId="0" borderId="0" xfId="0" applyFont="1" applyAlignment="1" applyProtection="1">
      <alignment horizontal="center" vertical="center" readingOrder="2"/>
      <protection locked="0"/>
    </xf>
    <xf numFmtId="0" fontId="14" fillId="0" borderId="7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4" fillId="0" borderId="0" xfId="0" applyFont="1" applyAlignment="1">
      <alignment vertical="center" readingOrder="2"/>
    </xf>
    <xf numFmtId="0" fontId="2" fillId="0" borderId="7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readingOrder="2"/>
    </xf>
    <xf numFmtId="0" fontId="14" fillId="0" borderId="0" xfId="0" applyFont="1" applyAlignment="1">
      <alignment horizontal="center" vertical="center"/>
    </xf>
    <xf numFmtId="0" fontId="14" fillId="0" borderId="14" xfId="0" applyFont="1" applyBorder="1" applyAlignment="1" applyProtection="1">
      <alignment horizontal="right" vertical="center"/>
      <protection locked="0"/>
    </xf>
    <xf numFmtId="0" fontId="25" fillId="0" borderId="0" xfId="0" applyFont="1"/>
    <xf numFmtId="0" fontId="25" fillId="0" borderId="4" xfId="0" applyFont="1" applyBorder="1"/>
    <xf numFmtId="0" fontId="25" fillId="0" borderId="5" xfId="0" applyFont="1" applyBorder="1"/>
    <xf numFmtId="0" fontId="25" fillId="0" borderId="6" xfId="0" applyFont="1" applyBorder="1"/>
    <xf numFmtId="0" fontId="25" fillId="0" borderId="7" xfId="0" applyFont="1" applyBorder="1"/>
    <xf numFmtId="0" fontId="25" fillId="0" borderId="8" xfId="0" applyFont="1" applyBorder="1"/>
    <xf numFmtId="0" fontId="14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horizontal="right" vertical="center" readingOrder="2"/>
    </xf>
    <xf numFmtId="0" fontId="25" fillId="0" borderId="11" xfId="0" applyFont="1" applyBorder="1"/>
    <xf numFmtId="0" fontId="25" fillId="0" borderId="9" xfId="0" applyFont="1" applyBorder="1"/>
    <xf numFmtId="0" fontId="25" fillId="0" borderId="12" xfId="0" applyFont="1" applyBorder="1"/>
    <xf numFmtId="0" fontId="2" fillId="0" borderId="7" xfId="0" applyFont="1" applyBorder="1" applyAlignment="1" applyProtection="1">
      <alignment horizontal="left" vertical="center"/>
      <protection locked="0"/>
    </xf>
    <xf numFmtId="0" fontId="19" fillId="0" borderId="7" xfId="0" applyFont="1" applyBorder="1" applyAlignment="1" applyProtection="1">
      <alignment vertical="center" readingOrder="2"/>
      <protection locked="0"/>
    </xf>
    <xf numFmtId="0" fontId="2" fillId="0" borderId="8" xfId="0" applyFont="1" applyBorder="1" applyAlignment="1" applyProtection="1">
      <alignment horizontal="right" vertical="center"/>
      <protection locked="0"/>
    </xf>
    <xf numFmtId="0" fontId="3" fillId="0" borderId="7" xfId="0" applyFont="1" applyBorder="1" applyAlignment="1" applyProtection="1">
      <alignment vertical="center" readingOrder="2"/>
      <protection locked="0"/>
    </xf>
    <xf numFmtId="0" fontId="31" fillId="0" borderId="0" xfId="0" quotePrefix="1" applyFont="1" applyFill="1" applyBorder="1" applyAlignment="1">
      <alignment horizontal="right" vertical="center"/>
    </xf>
    <xf numFmtId="0" fontId="31" fillId="0" borderId="0" xfId="0" quotePrefix="1" applyFont="1" applyFill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49" fontId="3" fillId="0" borderId="26" xfId="0" applyNumberFormat="1" applyFont="1" applyBorder="1" applyAlignment="1" applyProtection="1">
      <alignment horizontal="center" vertical="top" readingOrder="2"/>
      <protection locked="0"/>
    </xf>
    <xf numFmtId="49" fontId="3" fillId="0" borderId="29" xfId="0" applyNumberFormat="1" applyFont="1" applyBorder="1" applyAlignment="1" applyProtection="1">
      <alignment horizontal="center" vertical="top" readingOrder="2"/>
      <protection locked="0"/>
    </xf>
    <xf numFmtId="0" fontId="33" fillId="0" borderId="0" xfId="0" applyFont="1"/>
    <xf numFmtId="0" fontId="34" fillId="0" borderId="0" xfId="0" applyFont="1"/>
    <xf numFmtId="0" fontId="34" fillId="0" borderId="7" xfId="0" applyFont="1" applyBorder="1" applyAlignment="1">
      <alignment horizontal="center" vertical="center" wrapText="1" readingOrder="2"/>
    </xf>
    <xf numFmtId="0" fontId="34" fillId="0" borderId="0" xfId="0" applyFont="1" applyBorder="1" applyAlignment="1">
      <alignment horizontal="center" vertical="center" wrapText="1" readingOrder="2"/>
    </xf>
    <xf numFmtId="0" fontId="34" fillId="0" borderId="8" xfId="0" applyFont="1" applyBorder="1" applyAlignment="1">
      <alignment horizontal="center" vertical="center" wrapText="1" readingOrder="2"/>
    </xf>
    <xf numFmtId="164" fontId="14" fillId="0" borderId="12" xfId="0" applyNumberFormat="1" applyFont="1" applyBorder="1" applyAlignment="1" applyProtection="1">
      <alignment horizontal="center" vertical="center" wrapText="1" readingOrder="2"/>
      <protection locked="0"/>
    </xf>
    <xf numFmtId="0" fontId="11" fillId="0" borderId="0" xfId="0" applyNumberFormat="1" applyFont="1" applyProtection="1"/>
    <xf numFmtId="0" fontId="11" fillId="0" borderId="5" xfId="0" applyNumberFormat="1" applyFont="1" applyBorder="1" applyProtection="1"/>
    <xf numFmtId="0" fontId="7" fillId="0" borderId="5" xfId="0" applyNumberFormat="1" applyFont="1" applyBorder="1" applyProtection="1"/>
    <xf numFmtId="0" fontId="7" fillId="0" borderId="0" xfId="0" applyNumberFormat="1" applyFont="1" applyBorder="1" applyProtection="1"/>
    <xf numFmtId="0" fontId="7" fillId="0" borderId="0" xfId="0" applyNumberFormat="1" applyFont="1" applyProtection="1"/>
    <xf numFmtId="0" fontId="0" fillId="0" borderId="0" xfId="0" applyNumberFormat="1" applyProtection="1"/>
    <xf numFmtId="0" fontId="11" fillId="0" borderId="0" xfId="0" applyNumberFormat="1" applyFont="1" applyAlignment="1" applyProtection="1">
      <alignment horizontal="right" vertical="center" readingOrder="2"/>
    </xf>
    <xf numFmtId="0" fontId="5" fillId="0" borderId="0" xfId="0" applyNumberFormat="1" applyFont="1" applyProtection="1"/>
    <xf numFmtId="0" fontId="35" fillId="12" borderId="0" xfId="0" applyNumberFormat="1" applyFont="1" applyFill="1" applyAlignment="1" applyProtection="1">
      <alignment vertical="center"/>
    </xf>
    <xf numFmtId="0" fontId="0" fillId="12" borderId="0" xfId="0" applyNumberFormat="1" applyFill="1" applyAlignment="1" applyProtection="1">
      <alignment vertical="center"/>
    </xf>
    <xf numFmtId="0" fontId="39" fillId="0" borderId="0" xfId="0" applyNumberFormat="1" applyFont="1"/>
    <xf numFmtId="0" fontId="11" fillId="0" borderId="0" xfId="0" applyNumberFormat="1" applyFont="1" applyAlignment="1" applyProtection="1">
      <alignment horizontal="center"/>
    </xf>
    <xf numFmtId="0" fontId="37" fillId="0" borderId="0" xfId="0" applyNumberFormat="1" applyFont="1" applyAlignment="1" applyProtection="1">
      <alignment horizontal="center" vertical="center"/>
    </xf>
    <xf numFmtId="0" fontId="11" fillId="0" borderId="0" xfId="0" applyNumberFormat="1" applyFont="1" applyAlignment="1" applyProtection="1">
      <alignment horizontal="center" vertical="center" readingOrder="2"/>
    </xf>
    <xf numFmtId="0" fontId="5" fillId="0" borderId="0" xfId="0" applyNumberFormat="1" applyFont="1" applyAlignment="1" applyProtection="1">
      <alignment horizontal="center"/>
    </xf>
    <xf numFmtId="0" fontId="11" fillId="3" borderId="0" xfId="0" applyNumberFormat="1" applyFont="1" applyFill="1" applyProtection="1"/>
    <xf numFmtId="0" fontId="5" fillId="3" borderId="0" xfId="0" applyNumberFormat="1" applyFont="1" applyFill="1" applyProtection="1"/>
    <xf numFmtId="0" fontId="11" fillId="0" borderId="50" xfId="0" applyNumberFormat="1" applyFont="1" applyBorder="1" applyProtection="1"/>
    <xf numFmtId="0" fontId="40" fillId="13" borderId="49" xfId="0" applyNumberFormat="1" applyFont="1" applyFill="1" applyBorder="1" applyAlignment="1" applyProtection="1">
      <alignment horizontal="center" vertical="center"/>
      <protection locked="0"/>
    </xf>
    <xf numFmtId="0" fontId="11" fillId="0" borderId="51" xfId="0" applyNumberFormat="1" applyFont="1" applyBorder="1" applyProtection="1"/>
    <xf numFmtId="0" fontId="40" fillId="13" borderId="45" xfId="0" applyNumberFormat="1" applyFont="1" applyFill="1" applyBorder="1" applyAlignment="1" applyProtection="1">
      <alignment horizontal="center" vertical="center"/>
      <protection locked="0"/>
    </xf>
    <xf numFmtId="0" fontId="0" fillId="0" borderId="52" xfId="0" applyNumberFormat="1" applyBorder="1" applyAlignment="1" applyProtection="1">
      <alignment horizontal="right" vertical="center" wrapText="1" readingOrder="2"/>
      <protection locked="0"/>
    </xf>
    <xf numFmtId="0" fontId="25" fillId="0" borderId="0" xfId="0" applyNumberFormat="1" applyFont="1" applyProtection="1"/>
    <xf numFmtId="0" fontId="27" fillId="0" borderId="4" xfId="0" applyNumberFormat="1" applyFont="1" applyBorder="1" applyAlignment="1" applyProtection="1">
      <alignment horizontal="right" vertical="center" readingOrder="2"/>
    </xf>
    <xf numFmtId="0" fontId="11" fillId="0" borderId="5" xfId="0" applyNumberFormat="1" applyFont="1" applyBorder="1" applyAlignment="1" applyProtection="1">
      <alignment horizontal="right" vertical="center" readingOrder="2"/>
    </xf>
    <xf numFmtId="0" fontId="11" fillId="0" borderId="5" xfId="0" applyNumberFormat="1" applyFont="1" applyBorder="1" applyAlignment="1" applyProtection="1">
      <alignment horizontal="center" vertical="center" readingOrder="2"/>
    </xf>
    <xf numFmtId="0" fontId="11" fillId="0" borderId="6" xfId="0" applyNumberFormat="1" applyFont="1" applyBorder="1" applyProtection="1"/>
    <xf numFmtId="0" fontId="11" fillId="0" borderId="8" xfId="0" applyNumberFormat="1" applyFont="1" applyBorder="1" applyProtection="1"/>
    <xf numFmtId="0" fontId="11" fillId="0" borderId="7" xfId="0" applyNumberFormat="1" applyFont="1" applyBorder="1" applyAlignment="1" applyProtection="1">
      <alignment horizontal="right" vertical="center" readingOrder="2"/>
    </xf>
    <xf numFmtId="0" fontId="11" fillId="0" borderId="8" xfId="0" applyNumberFormat="1" applyFont="1" applyBorder="1" applyAlignment="1" applyProtection="1">
      <alignment horizontal="right" vertical="center" readingOrder="2"/>
    </xf>
    <xf numFmtId="0" fontId="22" fillId="0" borderId="0" xfId="0" applyNumberFormat="1" applyFont="1" applyAlignment="1" applyProtection="1">
      <alignment horizontal="center" vertical="center" wrapText="1" readingOrder="2"/>
    </xf>
    <xf numFmtId="0" fontId="23" fillId="0" borderId="8" xfId="0" applyNumberFormat="1" applyFont="1" applyBorder="1" applyAlignment="1" applyProtection="1">
      <alignment horizontal="center" vertical="top"/>
    </xf>
    <xf numFmtId="0" fontId="12" fillId="0" borderId="0" xfId="0" applyNumberFormat="1" applyFont="1" applyAlignment="1" applyProtection="1">
      <alignment horizontal="center"/>
    </xf>
    <xf numFmtId="0" fontId="11" fillId="3" borderId="1" xfId="0" applyNumberFormat="1" applyFont="1" applyFill="1" applyBorder="1" applyAlignment="1" applyProtection="1">
      <alignment vertical="center" wrapText="1"/>
    </xf>
    <xf numFmtId="0" fontId="11" fillId="0" borderId="0" xfId="0" applyNumberFormat="1" applyFont="1" applyAlignment="1" applyProtection="1">
      <alignment horizontal="center" vertical="center"/>
    </xf>
    <xf numFmtId="0" fontId="11" fillId="3" borderId="0" xfId="0" applyNumberFormat="1" applyFont="1" applyFill="1" applyBorder="1" applyAlignment="1" applyProtection="1">
      <alignment vertical="center" wrapText="1"/>
    </xf>
    <xf numFmtId="0" fontId="22" fillId="0" borderId="8" xfId="0" applyNumberFormat="1" applyFont="1" applyBorder="1" applyAlignment="1" applyProtection="1">
      <alignment horizontal="right" vertical="center" wrapText="1" readingOrder="2"/>
    </xf>
    <xf numFmtId="0" fontId="37" fillId="0" borderId="12" xfId="0" applyNumberFormat="1" applyFont="1" applyBorder="1" applyAlignment="1" applyProtection="1">
      <alignment horizontal="right" vertical="center" wrapText="1" readingOrder="2"/>
    </xf>
    <xf numFmtId="0" fontId="11" fillId="0" borderId="0" xfId="0" applyNumberFormat="1" applyFont="1" applyAlignment="1" applyProtection="1">
      <alignment horizontal="center" vertical="center" wrapText="1" readingOrder="2"/>
    </xf>
    <xf numFmtId="0" fontId="11" fillId="0" borderId="0" xfId="0" applyNumberFormat="1" applyFont="1" applyAlignment="1" applyProtection="1">
      <alignment vertical="center"/>
    </xf>
    <xf numFmtId="0" fontId="12" fillId="3" borderId="0" xfId="0" applyNumberFormat="1" applyFont="1" applyFill="1" applyAlignment="1" applyProtection="1">
      <alignment horizontal="center"/>
    </xf>
    <xf numFmtId="0" fontId="4" fillId="0" borderId="9" xfId="0" applyNumberFormat="1" applyFont="1" applyBorder="1" applyAlignment="1" applyProtection="1">
      <alignment horizontal="right"/>
    </xf>
    <xf numFmtId="0" fontId="37" fillId="0" borderId="12" xfId="0" applyNumberFormat="1" applyFont="1" applyBorder="1" applyAlignment="1" applyProtection="1">
      <alignment horizontal="center" vertical="center" wrapText="1" readingOrder="2"/>
    </xf>
    <xf numFmtId="0" fontId="38" fillId="0" borderId="0" xfId="0" applyNumberFormat="1" applyFont="1" applyBorder="1" applyAlignment="1" applyProtection="1">
      <alignment horizontal="center" vertical="center" wrapText="1" readingOrder="2"/>
    </xf>
    <xf numFmtId="0" fontId="30" fillId="0" borderId="0" xfId="0" applyNumberFormat="1" applyFont="1" applyAlignment="1" applyProtection="1">
      <alignment horizontal="center" vertical="center" wrapText="1"/>
    </xf>
    <xf numFmtId="0" fontId="13" fillId="0" borderId="0" xfId="0" applyNumberFormat="1" applyFont="1" applyAlignment="1" applyProtection="1">
      <alignment horizontal="center"/>
    </xf>
    <xf numFmtId="0" fontId="10" fillId="0" borderId="0" xfId="0" applyNumberFormat="1" applyFont="1" applyProtection="1"/>
    <xf numFmtId="0" fontId="9" fillId="0" borderId="0" xfId="1" applyNumberFormat="1" applyFont="1" applyFill="1" applyAlignment="1" applyProtection="1">
      <alignment horizontal="right" vertical="top" wrapText="1"/>
    </xf>
    <xf numFmtId="0" fontId="4" fillId="0" borderId="0" xfId="0" applyNumberFormat="1" applyFont="1" applyAlignment="1" applyProtection="1">
      <alignment horizontal="right" vertical="center" readingOrder="2"/>
    </xf>
    <xf numFmtId="0" fontId="10" fillId="9" borderId="0" xfId="0" applyNumberFormat="1" applyFont="1" applyFill="1" applyProtection="1"/>
    <xf numFmtId="0" fontId="5" fillId="4" borderId="0" xfId="0" applyNumberFormat="1" applyFont="1" applyFill="1" applyProtection="1"/>
    <xf numFmtId="0" fontId="11" fillId="4" borderId="0" xfId="0" applyNumberFormat="1" applyFont="1" applyFill="1" applyBorder="1" applyAlignment="1" applyProtection="1">
      <alignment horizontal="center" vertical="center"/>
    </xf>
    <xf numFmtId="0" fontId="8" fillId="4" borderId="0" xfId="0" applyNumberFormat="1" applyFont="1" applyFill="1" applyBorder="1" applyAlignment="1" applyProtection="1">
      <alignment horizontal="center" vertical="center"/>
    </xf>
    <xf numFmtId="0" fontId="29" fillId="4" borderId="0" xfId="0" applyNumberFormat="1" applyFont="1" applyFill="1" applyBorder="1" applyAlignment="1" applyProtection="1">
      <alignment horizontal="center" vertical="center"/>
    </xf>
    <xf numFmtId="0" fontId="29" fillId="4" borderId="0" xfId="2" applyNumberFormat="1" applyFont="1" applyFill="1" applyBorder="1" applyAlignment="1" applyProtection="1">
      <alignment horizontal="center" vertical="center" wrapText="1"/>
    </xf>
    <xf numFmtId="0" fontId="11" fillId="3" borderId="0" xfId="0" applyNumberFormat="1" applyFont="1" applyFill="1" applyAlignment="1" applyProtection="1">
      <alignment vertical="top"/>
    </xf>
    <xf numFmtId="0" fontId="11" fillId="0" borderId="0" xfId="0" applyNumberFormat="1" applyFont="1" applyAlignment="1" applyProtection="1">
      <alignment vertical="top"/>
    </xf>
    <xf numFmtId="0" fontId="0" fillId="0" borderId="0" xfId="0" applyBorder="1"/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49" fontId="14" fillId="0" borderId="0" xfId="0" applyNumberFormat="1" applyFont="1" applyBorder="1" applyAlignment="1" applyProtection="1">
      <alignment vertical="center" readingOrder="2"/>
      <protection locked="0"/>
    </xf>
    <xf numFmtId="0" fontId="14" fillId="0" borderId="0" xfId="0" applyFont="1" applyBorder="1" applyAlignment="1" applyProtection="1">
      <alignment vertical="center" readingOrder="2"/>
      <protection locked="0"/>
    </xf>
    <xf numFmtId="0" fontId="41" fillId="0" borderId="13" xfId="0" applyNumberFormat="1" applyFont="1" applyBorder="1" applyAlignment="1" applyProtection="1">
      <alignment horizontal="center" vertical="center" readingOrder="2"/>
      <protection locked="0"/>
    </xf>
    <xf numFmtId="0" fontId="41" fillId="4" borderId="13" xfId="0" applyNumberFormat="1" applyFont="1" applyFill="1" applyBorder="1" applyAlignment="1" applyProtection="1">
      <alignment horizontal="center" vertical="center" wrapText="1" readingOrder="2"/>
    </xf>
    <xf numFmtId="0" fontId="42" fillId="0" borderId="13" xfId="0" applyNumberFormat="1" applyFont="1" applyBorder="1" applyAlignment="1" applyProtection="1">
      <alignment horizontal="center" vertical="center"/>
      <protection locked="0"/>
    </xf>
    <xf numFmtId="0" fontId="41" fillId="4" borderId="41" xfId="0" applyNumberFormat="1" applyFont="1" applyFill="1" applyBorder="1" applyAlignment="1" applyProtection="1">
      <alignment horizontal="center" vertical="center" wrapText="1" readingOrder="2"/>
    </xf>
    <xf numFmtId="0" fontId="42" fillId="0" borderId="1" xfId="0" applyNumberFormat="1" applyFont="1" applyBorder="1" applyAlignment="1" applyProtection="1">
      <alignment horizontal="center" vertical="center"/>
      <protection locked="0"/>
    </xf>
    <xf numFmtId="0" fontId="42" fillId="0" borderId="27" xfId="0" applyNumberFormat="1" applyFont="1" applyBorder="1" applyAlignment="1" applyProtection="1">
      <alignment horizontal="center" vertical="center" wrapText="1"/>
      <protection locked="0"/>
    </xf>
    <xf numFmtId="0" fontId="42" fillId="0" borderId="22" xfId="0" applyNumberFormat="1" applyFont="1" applyBorder="1" applyAlignment="1" applyProtection="1">
      <alignment horizontal="center" vertical="center"/>
      <protection locked="0"/>
    </xf>
    <xf numFmtId="0" fontId="41" fillId="0" borderId="7" xfId="0" applyNumberFormat="1" applyFont="1" applyBorder="1" applyAlignment="1" applyProtection="1">
      <alignment horizontal="right" vertical="center" readingOrder="2"/>
    </xf>
    <xf numFmtId="0" fontId="42" fillId="0" borderId="7" xfId="0" applyNumberFormat="1" applyFont="1" applyBorder="1" applyAlignment="1" applyProtection="1">
      <alignment horizontal="right" vertical="center" readingOrder="2"/>
    </xf>
    <xf numFmtId="0" fontId="41" fillId="0" borderId="7" xfId="0" applyNumberFormat="1" applyFont="1" applyBorder="1" applyAlignment="1" applyProtection="1">
      <alignment horizontal="left" vertical="center" readingOrder="2"/>
    </xf>
    <xf numFmtId="0" fontId="41" fillId="0" borderId="0" xfId="0" applyNumberFormat="1" applyFont="1" applyBorder="1" applyAlignment="1" applyProtection="1">
      <alignment horizontal="left" vertical="center" readingOrder="2"/>
    </xf>
    <xf numFmtId="0" fontId="47" fillId="0" borderId="7" xfId="0" applyNumberFormat="1" applyFont="1" applyBorder="1" applyAlignment="1" applyProtection="1">
      <alignment horizontal="right" vertical="center" readingOrder="2"/>
    </xf>
    <xf numFmtId="0" fontId="41" fillId="11" borderId="27" xfId="0" applyNumberFormat="1" applyFont="1" applyFill="1" applyBorder="1" applyAlignment="1" applyProtection="1">
      <alignment horizontal="center" vertical="center" readingOrder="2"/>
    </xf>
    <xf numFmtId="0" fontId="41" fillId="11" borderId="28" xfId="0" applyNumberFormat="1" applyFont="1" applyFill="1" applyBorder="1" applyAlignment="1" applyProtection="1">
      <alignment horizontal="center" vertical="center" readingOrder="2"/>
    </xf>
    <xf numFmtId="0" fontId="42" fillId="12" borderId="1" xfId="0" applyNumberFormat="1" applyFont="1" applyFill="1" applyBorder="1" applyAlignment="1" applyProtection="1">
      <alignment horizontal="center" vertical="center" readingOrder="2"/>
    </xf>
    <xf numFmtId="0" fontId="41" fillId="5" borderId="29" xfId="0" applyNumberFormat="1" applyFont="1" applyFill="1" applyBorder="1" applyAlignment="1" applyProtection="1">
      <alignment horizontal="right" vertical="center" wrapText="1" readingOrder="2"/>
    </xf>
    <xf numFmtId="0" fontId="41" fillId="0" borderId="11" xfId="0" applyNumberFormat="1" applyFont="1" applyBorder="1" applyAlignment="1" applyProtection="1">
      <alignment horizontal="right" vertical="center" readingOrder="2"/>
    </xf>
    <xf numFmtId="0" fontId="41" fillId="12" borderId="22" xfId="0" applyNumberFormat="1" applyFont="1" applyFill="1" applyBorder="1" applyAlignment="1" applyProtection="1">
      <alignment horizontal="center" vertical="center" readingOrder="2"/>
    </xf>
    <xf numFmtId="0" fontId="42" fillId="0" borderId="16" xfId="1" applyNumberFormat="1" applyFont="1" applyFill="1" applyBorder="1" applyAlignment="1" applyProtection="1">
      <alignment horizontal="center" vertical="center" wrapText="1"/>
      <protection locked="0"/>
    </xf>
    <xf numFmtId="0" fontId="42" fillId="12" borderId="33" xfId="2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Border="1" applyProtection="1"/>
    <xf numFmtId="0" fontId="42" fillId="0" borderId="0" xfId="0" applyNumberFormat="1" applyFont="1" applyBorder="1" applyAlignment="1" applyProtection="1">
      <alignment horizontal="right" vertical="center" readingOrder="2"/>
    </xf>
    <xf numFmtId="0" fontId="42" fillId="0" borderId="0" xfId="0" applyNumberFormat="1" applyFont="1" applyBorder="1" applyAlignment="1" applyProtection="1">
      <alignment horizontal="center" vertical="center" readingOrder="2"/>
    </xf>
    <xf numFmtId="0" fontId="42" fillId="0" borderId="0" xfId="0" applyNumberFormat="1" applyFont="1" applyBorder="1" applyProtection="1"/>
    <xf numFmtId="0" fontId="45" fillId="0" borderId="0" xfId="0" applyNumberFormat="1" applyFont="1" applyBorder="1" applyAlignment="1" applyProtection="1">
      <alignment horizontal="center" vertical="center" wrapText="1" readingOrder="2"/>
    </xf>
    <xf numFmtId="0" fontId="42" fillId="0" borderId="7" xfId="0" applyNumberFormat="1" applyFont="1" applyBorder="1" applyAlignment="1" applyProtection="1">
      <alignment horizontal="center" vertical="center"/>
    </xf>
    <xf numFmtId="0" fontId="41" fillId="0" borderId="0" xfId="0" applyNumberFormat="1" applyFont="1" applyFill="1" applyBorder="1" applyAlignment="1" applyProtection="1">
      <alignment vertical="center" readingOrder="2"/>
    </xf>
    <xf numFmtId="0" fontId="42" fillId="0" borderId="0" xfId="0" applyNumberFormat="1" applyFont="1" applyFill="1" applyBorder="1" applyAlignment="1" applyProtection="1">
      <alignment horizontal="center" vertical="center" readingOrder="2"/>
    </xf>
    <xf numFmtId="0" fontId="49" fillId="0" borderId="13" xfId="1" applyNumberFormat="1" applyFont="1" applyFill="1" applyBorder="1" applyAlignment="1" applyProtection="1">
      <alignment horizontal="center" vertical="center" wrapText="1"/>
    </xf>
    <xf numFmtId="0" fontId="50" fillId="0" borderId="7" xfId="0" applyNumberFormat="1" applyFont="1" applyBorder="1" applyAlignment="1" applyProtection="1">
      <alignment horizontal="right" vertical="center"/>
    </xf>
    <xf numFmtId="0" fontId="7" fillId="0" borderId="0" xfId="0" applyNumberFormat="1" applyFont="1" applyAlignment="1" applyProtection="1">
      <alignment horizontal="center" vertical="center"/>
    </xf>
    <xf numFmtId="0" fontId="0" fillId="0" borderId="0" xfId="0" applyNumberFormat="1" applyAlignment="1" applyProtection="1">
      <alignment horizontal="center" vertical="center"/>
    </xf>
    <xf numFmtId="0" fontId="6" fillId="0" borderId="0" xfId="1" applyNumberFormat="1" applyFont="1" applyFill="1" applyAlignment="1" applyProtection="1">
      <alignment horizontal="center" vertical="center" wrapText="1"/>
    </xf>
    <xf numFmtId="0" fontId="8" fillId="0" borderId="0" xfId="0" applyNumberFormat="1" applyFont="1" applyAlignment="1" applyProtection="1">
      <alignment horizontal="center" vertical="center" readingOrder="2"/>
    </xf>
    <xf numFmtId="0" fontId="11" fillId="3" borderId="1" xfId="0" applyNumberFormat="1" applyFont="1" applyFill="1" applyBorder="1" applyAlignment="1" applyProtection="1">
      <alignment horizontal="center" vertical="center" wrapText="1"/>
    </xf>
    <xf numFmtId="0" fontId="7" fillId="9" borderId="0" xfId="0" applyNumberFormat="1" applyFont="1" applyFill="1" applyAlignment="1" applyProtection="1">
      <alignment horizontal="center" vertical="center"/>
    </xf>
    <xf numFmtId="0" fontId="8" fillId="0" borderId="0" xfId="0" applyNumberFormat="1" applyFont="1" applyAlignment="1" applyProtection="1">
      <alignment horizontal="center" vertical="center" wrapText="1" readingOrder="2"/>
    </xf>
    <xf numFmtId="0" fontId="11" fillId="3" borderId="1" xfId="0" applyNumberFormat="1" applyFont="1" applyFill="1" applyBorder="1" applyAlignment="1" applyProtection="1">
      <alignment horizontal="center" vertical="center" wrapText="1" readingOrder="2"/>
    </xf>
    <xf numFmtId="0" fontId="7" fillId="2" borderId="0" xfId="0" applyNumberFormat="1" applyFont="1" applyFill="1" applyAlignment="1" applyProtection="1">
      <alignment horizontal="center" vertical="center"/>
    </xf>
    <xf numFmtId="0" fontId="7" fillId="6" borderId="0" xfId="0" applyNumberFormat="1" applyFont="1" applyFill="1" applyAlignment="1" applyProtection="1">
      <alignment horizontal="center" vertical="center"/>
    </xf>
    <xf numFmtId="0" fontId="7" fillId="10" borderId="0" xfId="0" applyNumberFormat="1" applyFont="1" applyFill="1" applyAlignment="1" applyProtection="1">
      <alignment horizontal="center" vertical="center"/>
    </xf>
    <xf numFmtId="0" fontId="7" fillId="7" borderId="0" xfId="0" applyNumberFormat="1" applyFont="1" applyFill="1" applyAlignment="1" applyProtection="1">
      <alignment horizontal="center" vertical="center"/>
    </xf>
    <xf numFmtId="0" fontId="11" fillId="3" borderId="1" xfId="0" applyNumberFormat="1" applyFont="1" applyFill="1" applyBorder="1" applyAlignment="1" applyProtection="1">
      <alignment horizontal="center" vertical="center"/>
    </xf>
    <xf numFmtId="0" fontId="7" fillId="8" borderId="0" xfId="0" applyNumberFormat="1" applyFont="1" applyFill="1" applyAlignment="1" applyProtection="1">
      <alignment horizontal="center" vertical="center"/>
    </xf>
    <xf numFmtId="0" fontId="7" fillId="3" borderId="0" xfId="0" applyNumberFormat="1" applyFont="1" applyFill="1" applyAlignment="1" applyProtection="1">
      <alignment horizontal="center" vertical="center"/>
    </xf>
    <xf numFmtId="0" fontId="42" fillId="0" borderId="18" xfId="0" applyNumberFormat="1" applyFont="1" applyBorder="1" applyAlignment="1" applyProtection="1">
      <alignment horizontal="center" vertical="center" wrapText="1" readingOrder="2"/>
      <protection locked="0"/>
    </xf>
    <xf numFmtId="0" fontId="42" fillId="0" borderId="15" xfId="0" applyNumberFormat="1" applyFont="1" applyBorder="1" applyAlignment="1" applyProtection="1">
      <alignment horizontal="center" vertical="center" wrapText="1" readingOrder="2"/>
      <protection locked="0"/>
    </xf>
    <xf numFmtId="0" fontId="0" fillId="0" borderId="0" xfId="0" applyNumberFormat="1" applyBorder="1" applyAlignment="1" applyProtection="1">
      <alignment horizontal="right" vertical="center" wrapText="1" readingOrder="2"/>
      <protection locked="0"/>
    </xf>
    <xf numFmtId="0" fontId="40" fillId="13" borderId="0" xfId="0" applyNumberFormat="1" applyFont="1" applyFill="1" applyBorder="1" applyAlignment="1" applyProtection="1">
      <alignment horizontal="center" vertical="center"/>
      <protection locked="0"/>
    </xf>
    <xf numFmtId="0" fontId="41" fillId="0" borderId="26" xfId="0" applyNumberFormat="1" applyFont="1" applyBorder="1" applyAlignment="1" applyProtection="1">
      <alignment horizontal="center" vertical="center" wrapText="1"/>
    </xf>
    <xf numFmtId="0" fontId="41" fillId="0" borderId="27" xfId="0" applyNumberFormat="1" applyFont="1" applyBorder="1" applyAlignment="1" applyProtection="1">
      <alignment horizontal="center" vertical="center" wrapText="1"/>
    </xf>
    <xf numFmtId="0" fontId="41" fillId="0" borderId="29" xfId="0" applyNumberFormat="1" applyFont="1" applyBorder="1" applyAlignment="1" applyProtection="1">
      <alignment horizontal="center" vertical="center" wrapText="1"/>
    </xf>
    <xf numFmtId="0" fontId="41" fillId="0" borderId="1" xfId="0" applyNumberFormat="1" applyFont="1" applyBorder="1" applyAlignment="1" applyProtection="1">
      <alignment horizontal="center" vertical="center" wrapText="1"/>
    </xf>
    <xf numFmtId="0" fontId="41" fillId="0" borderId="46" xfId="0" applyNumberFormat="1" applyFont="1" applyBorder="1" applyAlignment="1" applyProtection="1">
      <alignment horizontal="center" vertical="center" wrapText="1"/>
    </xf>
    <xf numFmtId="0" fontId="41" fillId="0" borderId="22" xfId="0" applyNumberFormat="1" applyFont="1" applyBorder="1" applyAlignment="1" applyProtection="1">
      <alignment horizontal="center" vertical="center" wrapText="1"/>
    </xf>
    <xf numFmtId="165" fontId="42" fillId="0" borderId="30" xfId="0" applyNumberFormat="1" applyFont="1" applyBorder="1" applyAlignment="1" applyProtection="1">
      <alignment horizontal="center" vertical="center" readingOrder="1"/>
      <protection locked="0"/>
    </xf>
    <xf numFmtId="165" fontId="42" fillId="12" borderId="30" xfId="0" applyNumberFormat="1" applyFont="1" applyFill="1" applyBorder="1" applyAlignment="1" applyProtection="1">
      <alignment horizontal="center" vertical="center" readingOrder="1"/>
    </xf>
    <xf numFmtId="165" fontId="41" fillId="12" borderId="31" xfId="0" applyNumberFormat="1" applyFont="1" applyFill="1" applyBorder="1" applyAlignment="1" applyProtection="1">
      <alignment horizontal="center" vertical="center" readingOrder="1"/>
    </xf>
    <xf numFmtId="165" fontId="42" fillId="0" borderId="16" xfId="4" applyNumberFormat="1" applyFont="1" applyFill="1" applyBorder="1" applyAlignment="1" applyProtection="1">
      <alignment horizontal="center" vertical="center" wrapText="1"/>
      <protection locked="0"/>
    </xf>
    <xf numFmtId="9" fontId="42" fillId="12" borderId="33" xfId="2" applyFont="1" applyFill="1" applyBorder="1" applyAlignment="1" applyProtection="1">
      <alignment horizontal="center" vertical="center" wrapText="1"/>
    </xf>
    <xf numFmtId="0" fontId="5" fillId="4" borderId="13" xfId="0" applyNumberFormat="1" applyFont="1" applyFill="1" applyBorder="1" applyAlignment="1" applyProtection="1">
      <alignment horizontal="center" vertical="center"/>
    </xf>
    <xf numFmtId="165" fontId="51" fillId="12" borderId="13" xfId="0" applyNumberFormat="1" applyFont="1" applyFill="1" applyBorder="1" applyAlignment="1" applyProtection="1">
      <alignment horizontal="center" vertical="center"/>
    </xf>
    <xf numFmtId="9" fontId="51" fillId="12" borderId="13" xfId="2" applyFont="1" applyFill="1" applyBorder="1" applyAlignment="1" applyProtection="1">
      <alignment horizontal="center" vertical="center" wrapText="1"/>
    </xf>
    <xf numFmtId="0" fontId="51" fillId="12" borderId="12" xfId="2" applyNumberFormat="1" applyFont="1" applyFill="1" applyBorder="1" applyAlignment="1" applyProtection="1">
      <alignment horizontal="center" vertical="center" wrapText="1"/>
    </xf>
    <xf numFmtId="0" fontId="51" fillId="4" borderId="12" xfId="2" applyNumberFormat="1" applyFont="1" applyFill="1" applyBorder="1" applyAlignment="1" applyProtection="1">
      <alignment horizontal="center" vertical="center" wrapText="1"/>
    </xf>
    <xf numFmtId="0" fontId="37" fillId="0" borderId="8" xfId="0" applyNumberFormat="1" applyFont="1" applyBorder="1" applyAlignment="1" applyProtection="1">
      <alignment horizontal="center" vertical="center" wrapText="1" readingOrder="2"/>
    </xf>
    <xf numFmtId="0" fontId="37" fillId="0" borderId="8" xfId="0" applyNumberFormat="1" applyFont="1" applyBorder="1" applyAlignment="1" applyProtection="1">
      <alignment horizontal="right" vertical="center" wrapText="1" readingOrder="2"/>
    </xf>
    <xf numFmtId="0" fontId="42" fillId="12" borderId="7" xfId="2" applyNumberFormat="1" applyFont="1" applyFill="1" applyBorder="1" applyAlignment="1" applyProtection="1">
      <alignment horizontal="center" vertical="center" wrapText="1"/>
    </xf>
    <xf numFmtId="0" fontId="5" fillId="4" borderId="15" xfId="0" applyNumberFormat="1" applyFont="1" applyFill="1" applyBorder="1" applyProtection="1"/>
    <xf numFmtId="0" fontId="5" fillId="4" borderId="13" xfId="0" applyNumberFormat="1" applyFont="1" applyFill="1" applyBorder="1" applyProtection="1"/>
    <xf numFmtId="0" fontId="51" fillId="0" borderId="0" xfId="0" applyNumberFormat="1" applyFont="1" applyAlignment="1" applyProtection="1">
      <alignment horizontal="right" vertical="center" readingOrder="2"/>
    </xf>
    <xf numFmtId="0" fontId="51" fillId="0" borderId="0" xfId="0" applyNumberFormat="1" applyFont="1" applyAlignment="1" applyProtection="1">
      <alignment horizontal="right" vertical="center" wrapText="1" readingOrder="2"/>
    </xf>
    <xf numFmtId="0" fontId="51" fillId="0" borderId="0" xfId="0" applyNumberFormat="1" applyFont="1" applyAlignment="1" applyProtection="1">
      <alignment horizontal="right" readingOrder="2"/>
    </xf>
    <xf numFmtId="0" fontId="43" fillId="0" borderId="0" xfId="0" applyNumberFormat="1" applyFont="1" applyAlignment="1" applyProtection="1">
      <alignment horizontal="right" readingOrder="2"/>
      <protection locked="0"/>
    </xf>
    <xf numFmtId="0" fontId="51" fillId="0" borderId="0" xfId="0" applyNumberFormat="1" applyFont="1" applyAlignment="1" applyProtection="1">
      <alignment horizontal="right" readingOrder="2"/>
      <protection locked="0"/>
    </xf>
    <xf numFmtId="0" fontId="5" fillId="0" borderId="0" xfId="0" applyNumberFormat="1" applyFont="1" applyAlignment="1" applyProtection="1">
      <alignment horizontal="right" readingOrder="2"/>
    </xf>
    <xf numFmtId="0" fontId="5" fillId="0" borderId="0" xfId="0" applyNumberFormat="1" applyFont="1" applyAlignment="1" applyProtection="1">
      <alignment horizontal="right"/>
    </xf>
    <xf numFmtId="0" fontId="51" fillId="0" borderId="0" xfId="0" applyNumberFormat="1" applyFont="1" applyAlignment="1" applyProtection="1">
      <alignment horizontal="right"/>
    </xf>
    <xf numFmtId="0" fontId="43" fillId="0" borderId="0" xfId="0" applyNumberFormat="1" applyFont="1" applyAlignment="1" applyProtection="1">
      <alignment horizontal="right" readingOrder="2"/>
    </xf>
    <xf numFmtId="165" fontId="41" fillId="12" borderId="0" xfId="0" applyNumberFormat="1" applyFont="1" applyFill="1" applyBorder="1" applyAlignment="1" applyProtection="1">
      <alignment horizontal="center" vertical="center" readingOrder="2"/>
    </xf>
    <xf numFmtId="0" fontId="41" fillId="0" borderId="0" xfId="0" applyNumberFormat="1" applyFont="1" applyFill="1" applyBorder="1" applyAlignment="1">
      <alignment horizontal="right" vertical="center" readingOrder="2"/>
    </xf>
    <xf numFmtId="0" fontId="41" fillId="0" borderId="0" xfId="0" applyNumberFormat="1" applyFont="1" applyFill="1" applyBorder="1" applyAlignment="1" applyProtection="1">
      <alignment horizontal="center" vertical="center" readingOrder="2"/>
      <protection locked="0"/>
    </xf>
    <xf numFmtId="0" fontId="26" fillId="0" borderId="0" xfId="0" applyNumberFormat="1" applyFont="1" applyBorder="1" applyAlignment="1" applyProtection="1">
      <alignment horizontal="center" vertical="center" wrapText="1" readingOrder="2"/>
    </xf>
    <xf numFmtId="0" fontId="36" fillId="0" borderId="0" xfId="0" applyNumberFormat="1" applyFont="1" applyBorder="1" applyAlignment="1" applyProtection="1">
      <alignment horizontal="center" vertical="center" wrapText="1" readingOrder="2"/>
    </xf>
    <xf numFmtId="0" fontId="41" fillId="0" borderId="15" xfId="0" applyNumberFormat="1" applyFont="1" applyBorder="1" applyAlignment="1" applyProtection="1">
      <alignment horizontal="center" vertical="center" readingOrder="2"/>
      <protection locked="0"/>
    </xf>
    <xf numFmtId="0" fontId="41" fillId="4" borderId="18" xfId="0" applyNumberFormat="1" applyFont="1" applyFill="1" applyBorder="1" applyAlignment="1" applyProtection="1">
      <alignment horizontal="center" vertical="center" readingOrder="2"/>
    </xf>
    <xf numFmtId="0" fontId="41" fillId="4" borderId="13" xfId="0" applyNumberFormat="1" applyFont="1" applyFill="1" applyBorder="1" applyAlignment="1">
      <alignment horizontal="center" vertical="center" readingOrder="2"/>
    </xf>
    <xf numFmtId="0" fontId="42" fillId="0" borderId="16" xfId="1" applyNumberFormat="1" applyFont="1" applyFill="1" applyBorder="1" applyAlignment="1" applyProtection="1">
      <alignment horizontal="center" vertical="top" wrapText="1"/>
      <protection locked="0"/>
    </xf>
    <xf numFmtId="0" fontId="42" fillId="0" borderId="16" xfId="1" applyNumberFormat="1" applyFont="1" applyFill="1" applyBorder="1" applyAlignment="1" applyProtection="1">
      <alignment horizontal="center" vertical="top" wrapText="1" readingOrder="2"/>
      <protection locked="0"/>
    </xf>
    <xf numFmtId="0" fontId="42" fillId="0" borderId="16" xfId="2" applyNumberFormat="1" applyFont="1" applyFill="1" applyBorder="1" applyAlignment="1" applyProtection="1">
      <alignment horizontal="center" vertical="top" wrapText="1"/>
      <protection locked="0"/>
    </xf>
    <xf numFmtId="0" fontId="42" fillId="0" borderId="17" xfId="2" applyNumberFormat="1" applyFont="1" applyFill="1" applyBorder="1" applyAlignment="1" applyProtection="1">
      <alignment horizontal="center" vertical="top" wrapText="1"/>
      <protection locked="0"/>
    </xf>
    <xf numFmtId="49" fontId="14" fillId="0" borderId="54" xfId="0" applyNumberFormat="1" applyFont="1" applyBorder="1" applyAlignment="1" applyProtection="1">
      <alignment vertical="center" readingOrder="2"/>
      <protection locked="0"/>
    </xf>
    <xf numFmtId="49" fontId="14" fillId="0" borderId="3" xfId="0" applyNumberFormat="1" applyFont="1" applyBorder="1" applyAlignment="1" applyProtection="1">
      <alignment vertical="center" readingOrder="2"/>
      <protection locked="0"/>
    </xf>
    <xf numFmtId="49" fontId="14" fillId="0" borderId="56" xfId="0" applyNumberFormat="1" applyFont="1" applyBorder="1" applyAlignment="1" applyProtection="1">
      <alignment vertical="center" readingOrder="2"/>
      <protection locked="0"/>
    </xf>
    <xf numFmtId="49" fontId="3" fillId="0" borderId="38" xfId="0" applyNumberFormat="1" applyFont="1" applyBorder="1" applyAlignment="1" applyProtection="1">
      <alignment horizontal="center" vertical="top" readingOrder="2"/>
      <protection locked="0"/>
    </xf>
    <xf numFmtId="49" fontId="14" fillId="0" borderId="43" xfId="0" applyNumberFormat="1" applyFont="1" applyBorder="1" applyAlignment="1" applyProtection="1">
      <alignment vertical="center" readingOrder="2"/>
      <protection locked="0"/>
    </xf>
    <xf numFmtId="49" fontId="14" fillId="0" borderId="44" xfId="0" applyNumberFormat="1" applyFont="1" applyBorder="1" applyAlignment="1" applyProtection="1">
      <alignment vertical="center" readingOrder="2"/>
      <protection locked="0"/>
    </xf>
    <xf numFmtId="49" fontId="3" fillId="0" borderId="48" xfId="0" applyNumberFormat="1" applyFont="1" applyBorder="1" applyAlignment="1" applyProtection="1">
      <alignment horizontal="center" vertical="center" readingOrder="2"/>
      <protection locked="0"/>
    </xf>
    <xf numFmtId="49" fontId="3" fillId="0" borderId="39" xfId="0" applyNumberFormat="1" applyFont="1" applyBorder="1" applyAlignment="1" applyProtection="1">
      <alignment horizontal="center" vertical="center" readingOrder="2"/>
      <protection locked="0"/>
    </xf>
    <xf numFmtId="49" fontId="3" fillId="0" borderId="34" xfId="0" applyNumberFormat="1" applyFont="1" applyBorder="1" applyAlignment="1" applyProtection="1">
      <alignment horizontal="center" vertical="center" readingOrder="2"/>
      <protection locked="0"/>
    </xf>
    <xf numFmtId="0" fontId="34" fillId="0" borderId="7" xfId="0" applyFont="1" applyBorder="1" applyAlignment="1">
      <alignment horizontal="center" vertical="center" wrapText="1" readingOrder="2"/>
    </xf>
    <xf numFmtId="0" fontId="34" fillId="0" borderId="0" xfId="0" applyFont="1" applyBorder="1" applyAlignment="1">
      <alignment horizontal="center" vertical="center" wrapText="1" readingOrder="2"/>
    </xf>
    <xf numFmtId="0" fontId="34" fillId="0" borderId="8" xfId="0" applyFont="1" applyBorder="1" applyAlignment="1">
      <alignment horizontal="center" vertical="center" wrapText="1" readingOrder="2"/>
    </xf>
    <xf numFmtId="0" fontId="20" fillId="0" borderId="23" xfId="0" applyFont="1" applyBorder="1" applyAlignment="1" applyProtection="1">
      <alignment horizontal="right" vertical="center" readingOrder="2"/>
      <protection locked="0"/>
    </xf>
    <xf numFmtId="0" fontId="20" fillId="0" borderId="24" xfId="0" applyFont="1" applyBorder="1" applyAlignment="1" applyProtection="1">
      <alignment horizontal="right" vertical="center" readingOrder="2"/>
      <protection locked="0"/>
    </xf>
    <xf numFmtId="0" fontId="20" fillId="0" borderId="47" xfId="0" applyFont="1" applyBorder="1" applyAlignment="1" applyProtection="1">
      <alignment horizontal="right" vertical="center" readingOrder="2"/>
      <protection locked="0"/>
    </xf>
    <xf numFmtId="0" fontId="20" fillId="0" borderId="53" xfId="0" applyFont="1" applyBorder="1" applyAlignment="1" applyProtection="1">
      <alignment horizontal="right" vertical="center" readingOrder="2"/>
      <protection locked="0"/>
    </xf>
    <xf numFmtId="0" fontId="39" fillId="0" borderId="26" xfId="0" applyFont="1" applyBorder="1" applyAlignment="1" applyProtection="1">
      <alignment horizontal="right" vertical="center" wrapText="1" readingOrder="2"/>
      <protection locked="0"/>
    </xf>
    <xf numFmtId="0" fontId="39" fillId="0" borderId="27" xfId="0" applyFont="1" applyBorder="1" applyAlignment="1" applyProtection="1">
      <alignment horizontal="right" vertical="center" wrapText="1" readingOrder="2"/>
      <protection locked="0"/>
    </xf>
    <xf numFmtId="0" fontId="39" fillId="0" borderId="28" xfId="0" applyFont="1" applyBorder="1" applyAlignment="1" applyProtection="1">
      <alignment horizontal="right" vertical="center" wrapText="1" readingOrder="2"/>
      <protection locked="0"/>
    </xf>
    <xf numFmtId="0" fontId="39" fillId="0" borderId="29" xfId="0" applyFont="1" applyBorder="1" applyAlignment="1" applyProtection="1">
      <alignment horizontal="right" vertical="center" wrapText="1" readingOrder="2"/>
      <protection locked="0"/>
    </xf>
    <xf numFmtId="0" fontId="39" fillId="0" borderId="1" xfId="0" applyFont="1" applyBorder="1" applyAlignment="1" applyProtection="1">
      <alignment horizontal="right" vertical="center" wrapText="1" readingOrder="2"/>
      <protection locked="0"/>
    </xf>
    <xf numFmtId="0" fontId="39" fillId="0" borderId="30" xfId="0" applyFont="1" applyBorder="1" applyAlignment="1" applyProtection="1">
      <alignment horizontal="right" vertical="center" wrapText="1" readingOrder="2"/>
      <protection locked="0"/>
    </xf>
    <xf numFmtId="0" fontId="39" fillId="0" borderId="38" xfId="0" applyFont="1" applyBorder="1" applyAlignment="1" applyProtection="1">
      <alignment horizontal="right" vertical="center" wrapText="1" readingOrder="2"/>
      <protection locked="0"/>
    </xf>
    <xf numFmtId="0" fontId="39" fillId="0" borderId="42" xfId="0" applyFont="1" applyBorder="1" applyAlignment="1" applyProtection="1">
      <alignment horizontal="right" vertical="center" wrapText="1" readingOrder="2"/>
      <protection locked="0"/>
    </xf>
    <xf numFmtId="0" fontId="39" fillId="0" borderId="57" xfId="0" applyFont="1" applyBorder="1" applyAlignment="1" applyProtection="1">
      <alignment horizontal="right" vertical="center" wrapText="1" readingOrder="2"/>
      <protection locked="0"/>
    </xf>
    <xf numFmtId="0" fontId="39" fillId="0" borderId="46" xfId="0" applyFont="1" applyBorder="1" applyAlignment="1">
      <alignment horizontal="right" vertical="center" wrapText="1" readingOrder="2"/>
    </xf>
    <xf numFmtId="0" fontId="39" fillId="0" borderId="22" xfId="0" applyFont="1" applyBorder="1" applyAlignment="1">
      <alignment horizontal="right" vertical="center" wrapText="1" readingOrder="2"/>
    </xf>
    <xf numFmtId="0" fontId="39" fillId="0" borderId="31" xfId="0" applyFont="1" applyBorder="1" applyAlignment="1">
      <alignment horizontal="right" vertical="center" wrapText="1" readingOrder="2"/>
    </xf>
    <xf numFmtId="0" fontId="20" fillId="0" borderId="26" xfId="0" applyFont="1" applyBorder="1" applyAlignment="1">
      <alignment horizontal="right" vertical="center" wrapText="1" readingOrder="2"/>
    </xf>
    <xf numFmtId="0" fontId="39" fillId="0" borderId="27" xfId="0" applyFont="1" applyBorder="1" applyAlignment="1">
      <alignment horizontal="right" vertical="center" wrapText="1" readingOrder="2"/>
    </xf>
    <xf numFmtId="0" fontId="39" fillId="0" borderId="28" xfId="0" applyFont="1" applyBorder="1" applyAlignment="1">
      <alignment horizontal="right" vertical="center" wrapText="1" readingOrder="2"/>
    </xf>
    <xf numFmtId="0" fontId="39" fillId="0" borderId="29" xfId="0" applyFont="1" applyBorder="1" applyAlignment="1">
      <alignment horizontal="right" vertical="center" wrapText="1" readingOrder="2"/>
    </xf>
    <xf numFmtId="0" fontId="39" fillId="0" borderId="1" xfId="0" applyFont="1" applyBorder="1" applyAlignment="1">
      <alignment horizontal="right" vertical="center" wrapText="1" readingOrder="2"/>
    </xf>
    <xf numFmtId="0" fontId="39" fillId="0" borderId="30" xfId="0" applyFont="1" applyBorder="1" applyAlignment="1">
      <alignment horizontal="right" vertical="center" wrapText="1" readingOrder="2"/>
    </xf>
    <xf numFmtId="0" fontId="39" fillId="0" borderId="32" xfId="0" applyFont="1" applyBorder="1" applyAlignment="1">
      <alignment horizontal="right" vertical="center" wrapText="1" readingOrder="2"/>
    </xf>
    <xf numFmtId="0" fontId="39" fillId="0" borderId="19" xfId="0" applyFont="1" applyBorder="1" applyAlignment="1">
      <alignment horizontal="right" vertical="center" wrapText="1" readingOrder="2"/>
    </xf>
    <xf numFmtId="0" fontId="39" fillId="0" borderId="55" xfId="0" applyFont="1" applyBorder="1" applyAlignment="1">
      <alignment horizontal="right" vertical="center" wrapText="1" readingOrder="2"/>
    </xf>
    <xf numFmtId="0" fontId="14" fillId="0" borderId="14" xfId="0" applyFont="1" applyBorder="1" applyAlignment="1" applyProtection="1">
      <alignment horizontal="center" vertical="center" wrapText="1" readingOrder="2"/>
      <protection locked="0"/>
    </xf>
    <xf numFmtId="0" fontId="14" fillId="0" borderId="15" xfId="0" applyFont="1" applyBorder="1" applyAlignment="1" applyProtection="1">
      <alignment horizontal="center" vertical="center" wrapText="1" readingOrder="2"/>
      <protection locked="0"/>
    </xf>
    <xf numFmtId="164" fontId="14" fillId="0" borderId="9" xfId="0" applyNumberFormat="1" applyFont="1" applyBorder="1" applyAlignment="1" applyProtection="1">
      <alignment horizontal="center" vertical="center" wrapText="1" readingOrder="2"/>
      <protection locked="0"/>
    </xf>
    <xf numFmtId="0" fontId="19" fillId="0" borderId="0" xfId="0" applyFont="1" applyAlignment="1">
      <alignment horizontal="center" vertical="center" readingOrder="2"/>
    </xf>
    <xf numFmtId="0" fontId="14" fillId="0" borderId="18" xfId="0" applyFont="1" applyBorder="1" applyAlignment="1" applyProtection="1">
      <alignment horizontal="right" vertical="center"/>
      <protection locked="0"/>
    </xf>
    <xf numFmtId="0" fontId="14" fillId="0" borderId="14" xfId="0" applyFont="1" applyBorder="1" applyAlignment="1" applyProtection="1">
      <alignment horizontal="right" vertical="center"/>
      <protection locked="0"/>
    </xf>
    <xf numFmtId="0" fontId="14" fillId="0" borderId="15" xfId="0" applyFont="1" applyBorder="1" applyAlignment="1" applyProtection="1">
      <alignment horizontal="right" vertical="center"/>
      <protection locked="0"/>
    </xf>
    <xf numFmtId="0" fontId="14" fillId="0" borderId="18" xfId="0" applyFont="1" applyBorder="1" applyAlignment="1" applyProtection="1">
      <alignment horizontal="center" vertical="center" wrapText="1" readingOrder="2"/>
      <protection locked="0"/>
    </xf>
    <xf numFmtId="0" fontId="14" fillId="0" borderId="5" xfId="0" applyFont="1" applyBorder="1" applyAlignment="1" applyProtection="1">
      <alignment horizontal="center" vertical="center" wrapText="1" readingOrder="2"/>
      <protection locked="0"/>
    </xf>
    <xf numFmtId="0" fontId="14" fillId="0" borderId="6" xfId="0" applyFont="1" applyBorder="1" applyAlignment="1" applyProtection="1">
      <alignment horizontal="center" vertical="center" wrapText="1" readingOrder="2"/>
      <protection locked="0"/>
    </xf>
    <xf numFmtId="0" fontId="14" fillId="0" borderId="7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 wrapText="1" readingOrder="2"/>
    </xf>
    <xf numFmtId="0" fontId="14" fillId="0" borderId="0" xfId="0" applyFont="1" applyAlignment="1" applyProtection="1">
      <alignment horizontal="center" vertical="center" readingOrder="2"/>
      <protection locked="0"/>
    </xf>
    <xf numFmtId="0" fontId="3" fillId="0" borderId="0" xfId="0" applyFont="1" applyAlignment="1">
      <alignment horizontal="center" vertical="center" readingOrder="2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wrapText="1" readingOrder="2"/>
    </xf>
    <xf numFmtId="0" fontId="25" fillId="0" borderId="0" xfId="0" applyFont="1" applyAlignment="1" applyProtection="1">
      <alignment horizontal="center"/>
      <protection locked="0"/>
    </xf>
    <xf numFmtId="165" fontId="41" fillId="12" borderId="3" xfId="0" applyNumberFormat="1" applyFont="1" applyFill="1" applyBorder="1" applyAlignment="1" applyProtection="1">
      <alignment horizontal="center" vertical="center"/>
    </xf>
    <xf numFmtId="165" fontId="41" fillId="12" borderId="2" xfId="0" applyNumberFormat="1" applyFont="1" applyFill="1" applyBorder="1" applyAlignment="1" applyProtection="1">
      <alignment horizontal="center" vertical="center"/>
    </xf>
    <xf numFmtId="0" fontId="41" fillId="0" borderId="3" xfId="0" applyNumberFormat="1" applyFont="1" applyBorder="1" applyAlignment="1" applyProtection="1">
      <alignment horizontal="right" vertical="center" readingOrder="2"/>
    </xf>
    <xf numFmtId="0" fontId="41" fillId="0" borderId="10" xfId="0" applyNumberFormat="1" applyFont="1" applyBorder="1" applyAlignment="1" applyProtection="1">
      <alignment horizontal="right" vertical="center" readingOrder="2"/>
    </xf>
    <xf numFmtId="0" fontId="41" fillId="0" borderId="2" xfId="0" applyNumberFormat="1" applyFont="1" applyBorder="1" applyAlignment="1" applyProtection="1">
      <alignment horizontal="right" vertical="center" readingOrder="2"/>
    </xf>
    <xf numFmtId="165" fontId="41" fillId="12" borderId="3" xfId="2" applyNumberFormat="1" applyFont="1" applyFill="1" applyBorder="1" applyAlignment="1" applyProtection="1">
      <alignment horizontal="center" vertical="center" readingOrder="2"/>
    </xf>
    <xf numFmtId="165" fontId="41" fillId="12" borderId="2" xfId="2" applyNumberFormat="1" applyFont="1" applyFill="1" applyBorder="1" applyAlignment="1" applyProtection="1">
      <alignment horizontal="center" vertical="center" readingOrder="2"/>
    </xf>
    <xf numFmtId="0" fontId="42" fillId="0" borderId="27" xfId="0" applyNumberFormat="1" applyFont="1" applyBorder="1" applyAlignment="1" applyProtection="1">
      <alignment horizontal="right" vertical="top" wrapText="1"/>
      <protection locked="0"/>
    </xf>
    <xf numFmtId="0" fontId="42" fillId="0" borderId="28" xfId="0" applyNumberFormat="1" applyFont="1" applyBorder="1" applyAlignment="1" applyProtection="1">
      <alignment horizontal="right" vertical="top" wrapText="1"/>
      <protection locked="0"/>
    </xf>
    <xf numFmtId="0" fontId="42" fillId="0" borderId="1" xfId="0" applyNumberFormat="1" applyFont="1" applyBorder="1" applyAlignment="1" applyProtection="1">
      <alignment horizontal="right" vertical="top" wrapText="1"/>
      <protection locked="0"/>
    </xf>
    <xf numFmtId="0" fontId="42" fillId="0" borderId="30" xfId="0" applyNumberFormat="1" applyFont="1" applyBorder="1" applyAlignment="1" applyProtection="1">
      <alignment horizontal="right" vertical="top" wrapText="1"/>
      <protection locked="0"/>
    </xf>
    <xf numFmtId="0" fontId="42" fillId="0" borderId="4" xfId="0" applyNumberFormat="1" applyFont="1" applyBorder="1" applyAlignment="1" applyProtection="1">
      <alignment horizontal="right" vertical="top" wrapText="1"/>
      <protection locked="0"/>
    </xf>
    <xf numFmtId="0" fontId="42" fillId="0" borderId="5" xfId="0" applyNumberFormat="1" applyFont="1" applyBorder="1" applyAlignment="1" applyProtection="1">
      <alignment horizontal="right" vertical="top" wrapText="1"/>
      <protection locked="0"/>
    </xf>
    <xf numFmtId="0" fontId="42" fillId="0" borderId="6" xfId="0" applyNumberFormat="1" applyFont="1" applyBorder="1" applyAlignment="1" applyProtection="1">
      <alignment horizontal="right" vertical="top" wrapText="1"/>
      <protection locked="0"/>
    </xf>
    <xf numFmtId="0" fontId="42" fillId="0" borderId="22" xfId="0" applyNumberFormat="1" applyFont="1" applyBorder="1" applyAlignment="1" applyProtection="1">
      <alignment horizontal="right" vertical="top" wrapText="1"/>
      <protection locked="0"/>
    </xf>
    <xf numFmtId="0" fontId="42" fillId="0" borderId="31" xfId="0" applyNumberFormat="1" applyFont="1" applyBorder="1" applyAlignment="1" applyProtection="1">
      <alignment horizontal="right" vertical="top" wrapText="1"/>
      <protection locked="0"/>
    </xf>
    <xf numFmtId="0" fontId="41" fillId="4" borderId="4" xfId="0" applyNumberFormat="1" applyFont="1" applyFill="1" applyBorder="1" applyAlignment="1" applyProtection="1">
      <alignment horizontal="center" vertical="center" wrapText="1" readingOrder="2"/>
    </xf>
    <xf numFmtId="0" fontId="41" fillId="4" borderId="7" xfId="0" applyNumberFormat="1" applyFont="1" applyFill="1" applyBorder="1" applyAlignment="1" applyProtection="1">
      <alignment horizontal="center" vertical="center" wrapText="1" readingOrder="2"/>
    </xf>
    <xf numFmtId="0" fontId="41" fillId="4" borderId="11" xfId="0" applyNumberFormat="1" applyFont="1" applyFill="1" applyBorder="1" applyAlignment="1" applyProtection="1">
      <alignment horizontal="center" vertical="center" wrapText="1" readingOrder="2"/>
    </xf>
    <xf numFmtId="0" fontId="43" fillId="0" borderId="9" xfId="0" applyNumberFormat="1" applyFont="1" applyBorder="1" applyAlignment="1" applyProtection="1">
      <alignment horizontal="center" vertical="center" wrapText="1" readingOrder="2"/>
    </xf>
    <xf numFmtId="0" fontId="41" fillId="11" borderId="3" xfId="0" applyNumberFormat="1" applyFont="1" applyFill="1" applyBorder="1" applyAlignment="1" applyProtection="1">
      <alignment horizontal="center" vertical="center" readingOrder="2"/>
    </xf>
    <xf numFmtId="0" fontId="41" fillId="11" borderId="10" xfId="0" applyNumberFormat="1" applyFont="1" applyFill="1" applyBorder="1" applyAlignment="1" applyProtection="1">
      <alignment horizontal="center" vertical="center" readingOrder="2"/>
    </xf>
    <xf numFmtId="0" fontId="41" fillId="11" borderId="2" xfId="0" applyNumberFormat="1" applyFont="1" applyFill="1" applyBorder="1" applyAlignment="1" applyProtection="1">
      <alignment horizontal="center" vertical="center" readingOrder="2"/>
    </xf>
    <xf numFmtId="0" fontId="41" fillId="5" borderId="3" xfId="0" applyNumberFormat="1" applyFont="1" applyFill="1" applyBorder="1" applyAlignment="1" applyProtection="1">
      <alignment horizontal="right" vertical="center" readingOrder="2"/>
    </xf>
    <xf numFmtId="0" fontId="41" fillId="5" borderId="10" xfId="0" applyNumberFormat="1" applyFont="1" applyFill="1" applyBorder="1" applyAlignment="1" applyProtection="1">
      <alignment horizontal="right" vertical="center" readingOrder="2"/>
    </xf>
    <xf numFmtId="0" fontId="41" fillId="5" borderId="2" xfId="0" applyNumberFormat="1" applyFont="1" applyFill="1" applyBorder="1" applyAlignment="1" applyProtection="1">
      <alignment horizontal="right" vertical="center" readingOrder="2"/>
    </xf>
    <xf numFmtId="0" fontId="29" fillId="0" borderId="48" xfId="0" applyNumberFormat="1" applyFont="1" applyBorder="1" applyAlignment="1" applyProtection="1">
      <alignment horizontal="center" vertical="center"/>
      <protection locked="0"/>
    </xf>
    <xf numFmtId="0" fontId="29" fillId="0" borderId="25" xfId="0" applyNumberFormat="1" applyFont="1" applyBorder="1" applyAlignment="1" applyProtection="1">
      <alignment horizontal="center" vertical="center"/>
      <protection locked="0"/>
    </xf>
    <xf numFmtId="0" fontId="11" fillId="0" borderId="0" xfId="0" applyNumberFormat="1" applyFont="1" applyAlignment="1" applyProtection="1">
      <alignment horizontal="center" vertical="center" wrapText="1" readingOrder="2"/>
    </xf>
    <xf numFmtId="0" fontId="41" fillId="5" borderId="38" xfId="0" applyNumberFormat="1" applyFont="1" applyFill="1" applyBorder="1" applyAlignment="1" applyProtection="1">
      <alignment horizontal="right" vertical="center" wrapText="1" readingOrder="2"/>
    </xf>
    <xf numFmtId="0" fontId="41" fillId="5" borderId="39" xfId="0" applyNumberFormat="1" applyFont="1" applyFill="1" applyBorder="1" applyAlignment="1" applyProtection="1">
      <alignment horizontal="right" vertical="center" wrapText="1" readingOrder="2"/>
    </xf>
    <xf numFmtId="0" fontId="41" fillId="5" borderId="32" xfId="0" applyNumberFormat="1" applyFont="1" applyFill="1" applyBorder="1" applyAlignment="1" applyProtection="1">
      <alignment horizontal="right" vertical="center" wrapText="1" readingOrder="2"/>
    </xf>
    <xf numFmtId="0" fontId="41" fillId="12" borderId="40" xfId="0" applyNumberFormat="1" applyFont="1" applyFill="1" applyBorder="1" applyAlignment="1" applyProtection="1">
      <alignment horizontal="center" vertical="center" readingOrder="2"/>
    </xf>
    <xf numFmtId="0" fontId="41" fillId="12" borderId="20" xfId="0" applyNumberFormat="1" applyFont="1" applyFill="1" applyBorder="1" applyAlignment="1" applyProtection="1">
      <alignment horizontal="center" vertical="center" readingOrder="2"/>
    </xf>
    <xf numFmtId="0" fontId="41" fillId="12" borderId="21" xfId="0" applyNumberFormat="1" applyFont="1" applyFill="1" applyBorder="1" applyAlignment="1" applyProtection="1">
      <alignment horizontal="center" vertical="center" readingOrder="2"/>
    </xf>
    <xf numFmtId="0" fontId="41" fillId="11" borderId="35" xfId="0" applyNumberFormat="1" applyFont="1" applyFill="1" applyBorder="1" applyAlignment="1" applyProtection="1">
      <alignment horizontal="center" vertical="center" readingOrder="2"/>
    </xf>
    <xf numFmtId="0" fontId="41" fillId="11" borderId="36" xfId="0" applyNumberFormat="1" applyFont="1" applyFill="1" applyBorder="1" applyAlignment="1" applyProtection="1">
      <alignment horizontal="center" vertical="center" readingOrder="2"/>
    </xf>
    <xf numFmtId="0" fontId="41" fillId="11" borderId="37" xfId="0" applyNumberFormat="1" applyFont="1" applyFill="1" applyBorder="1" applyAlignment="1" applyProtection="1">
      <alignment horizontal="center" vertical="center" readingOrder="2"/>
    </xf>
  </cellXfs>
  <cellStyles count="5">
    <cellStyle name="Comma" xfId="1" builtinId="3"/>
    <cellStyle name="Comma 3" xfId="3" xr:uid="{00000000-0005-0000-0000-000001000000}"/>
    <cellStyle name="Currency" xfId="4" builtinId="4"/>
    <cellStyle name="Normal" xfId="0" builtinId="0"/>
    <cellStyle name="Percent" xfId="2" builtinId="5"/>
  </cellStyles>
  <dxfs count="5">
    <dxf>
      <fill>
        <patternFill>
          <bgColor theme="5" tint="0.39994506668294322"/>
        </patternFill>
      </fill>
    </dxf>
    <dxf>
      <font>
        <strike val="0"/>
        <color theme="5" tint="-0.499984740745262"/>
      </font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752475</xdr:colOff>
          <xdr:row>12</xdr:row>
          <xdr:rowOff>171450</xdr:rowOff>
        </xdr:from>
        <xdr:to>
          <xdr:col>2</xdr:col>
          <xdr:colOff>285750</xdr:colOff>
          <xdr:row>13</xdr:row>
          <xdr:rowOff>200025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752475</xdr:colOff>
          <xdr:row>14</xdr:row>
          <xdr:rowOff>19050</xdr:rowOff>
        </xdr:from>
        <xdr:to>
          <xdr:col>2</xdr:col>
          <xdr:colOff>285750</xdr:colOff>
          <xdr:row>14</xdr:row>
          <xdr:rowOff>257175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752475</xdr:colOff>
          <xdr:row>15</xdr:row>
          <xdr:rowOff>66675</xdr:rowOff>
        </xdr:from>
        <xdr:to>
          <xdr:col>2</xdr:col>
          <xdr:colOff>285750</xdr:colOff>
          <xdr:row>15</xdr:row>
          <xdr:rowOff>304800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</xdr:row>
          <xdr:rowOff>57150</xdr:rowOff>
        </xdr:from>
        <xdr:to>
          <xdr:col>2</xdr:col>
          <xdr:colOff>295275</xdr:colOff>
          <xdr:row>17</xdr:row>
          <xdr:rowOff>295275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752475</xdr:colOff>
          <xdr:row>18</xdr:row>
          <xdr:rowOff>66675</xdr:rowOff>
        </xdr:from>
        <xdr:to>
          <xdr:col>2</xdr:col>
          <xdr:colOff>285750</xdr:colOff>
          <xdr:row>18</xdr:row>
          <xdr:rowOff>304800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19</xdr:row>
          <xdr:rowOff>66675</xdr:rowOff>
        </xdr:from>
        <xdr:to>
          <xdr:col>2</xdr:col>
          <xdr:colOff>295275</xdr:colOff>
          <xdr:row>19</xdr:row>
          <xdr:rowOff>304800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752475</xdr:colOff>
          <xdr:row>26</xdr:row>
          <xdr:rowOff>66675</xdr:rowOff>
        </xdr:from>
        <xdr:to>
          <xdr:col>2</xdr:col>
          <xdr:colOff>285750</xdr:colOff>
          <xdr:row>26</xdr:row>
          <xdr:rowOff>304800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1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 fLocksWithSheet="0"/>
      </xdr:twoCellAnchor>
    </mc:Choice>
    <mc:Fallback/>
  </mc:AlternateContent>
  <xdr:twoCellAnchor editAs="absolute">
    <xdr:from>
      <xdr:col>0</xdr:col>
      <xdr:colOff>635000</xdr:colOff>
      <xdr:row>1</xdr:row>
      <xdr:rowOff>10582</xdr:rowOff>
    </xdr:from>
    <xdr:to>
      <xdr:col>9</xdr:col>
      <xdr:colOff>2518833</xdr:colOff>
      <xdr:row>5</xdr:row>
      <xdr:rowOff>114779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alphaModFix amt="89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63947501" y="201082"/>
          <a:ext cx="8847666" cy="823864"/>
        </a:xfrm>
        <a:prstGeom prst="rect">
          <a:avLst/>
        </a:prstGeom>
        <a:ln>
          <a:noFill/>
        </a:ln>
        <a:effectLst>
          <a:outerShdw blurRad="50800" dist="50800" sx="1000" sy="1000" algn="ctr" rotWithShape="0">
            <a:srgbClr val="000000"/>
          </a:outerShdw>
          <a:reflection blurRad="190500" stA="58000" endPos="65000" dist="50800" dir="5400000" sy="-100000" algn="bl" rotWithShape="0"/>
          <a:softEdge rad="25400"/>
        </a:effectLst>
      </xdr:spPr>
    </xdr:pic>
    <xdr:clientData fLocksWithSheet="0"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</xdr:row>
          <xdr:rowOff>66675</xdr:rowOff>
        </xdr:from>
        <xdr:to>
          <xdr:col>2</xdr:col>
          <xdr:colOff>295275</xdr:colOff>
          <xdr:row>16</xdr:row>
          <xdr:rowOff>304800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1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20</xdr:row>
          <xdr:rowOff>66675</xdr:rowOff>
        </xdr:from>
        <xdr:to>
          <xdr:col>2</xdr:col>
          <xdr:colOff>295275</xdr:colOff>
          <xdr:row>20</xdr:row>
          <xdr:rowOff>304800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1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21</xdr:row>
          <xdr:rowOff>66675</xdr:rowOff>
        </xdr:from>
        <xdr:to>
          <xdr:col>2</xdr:col>
          <xdr:colOff>295275</xdr:colOff>
          <xdr:row>21</xdr:row>
          <xdr:rowOff>304800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1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</xdr:row>
          <xdr:rowOff>66675</xdr:rowOff>
        </xdr:from>
        <xdr:to>
          <xdr:col>2</xdr:col>
          <xdr:colOff>295275</xdr:colOff>
          <xdr:row>22</xdr:row>
          <xdr:rowOff>304800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1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23</xdr:row>
          <xdr:rowOff>66675</xdr:rowOff>
        </xdr:from>
        <xdr:to>
          <xdr:col>2</xdr:col>
          <xdr:colOff>295275</xdr:colOff>
          <xdr:row>23</xdr:row>
          <xdr:rowOff>304800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1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24</xdr:row>
          <xdr:rowOff>0</xdr:rowOff>
        </xdr:from>
        <xdr:to>
          <xdr:col>2</xdr:col>
          <xdr:colOff>295275</xdr:colOff>
          <xdr:row>24</xdr:row>
          <xdr:rowOff>238125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1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24</xdr:row>
          <xdr:rowOff>66675</xdr:rowOff>
        </xdr:from>
        <xdr:to>
          <xdr:col>2</xdr:col>
          <xdr:colOff>295275</xdr:colOff>
          <xdr:row>24</xdr:row>
          <xdr:rowOff>304800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1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25</xdr:row>
          <xdr:rowOff>66675</xdr:rowOff>
        </xdr:from>
        <xdr:to>
          <xdr:col>2</xdr:col>
          <xdr:colOff>295275</xdr:colOff>
          <xdr:row>25</xdr:row>
          <xdr:rowOff>304800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1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752475</xdr:colOff>
          <xdr:row>20</xdr:row>
          <xdr:rowOff>66675</xdr:rowOff>
        </xdr:from>
        <xdr:to>
          <xdr:col>2</xdr:col>
          <xdr:colOff>285750</xdr:colOff>
          <xdr:row>20</xdr:row>
          <xdr:rowOff>304800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1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752475</xdr:colOff>
          <xdr:row>22</xdr:row>
          <xdr:rowOff>66675</xdr:rowOff>
        </xdr:from>
        <xdr:to>
          <xdr:col>2</xdr:col>
          <xdr:colOff>285750</xdr:colOff>
          <xdr:row>22</xdr:row>
          <xdr:rowOff>304800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1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752475</xdr:colOff>
          <xdr:row>24</xdr:row>
          <xdr:rowOff>0</xdr:rowOff>
        </xdr:from>
        <xdr:to>
          <xdr:col>2</xdr:col>
          <xdr:colOff>285750</xdr:colOff>
          <xdr:row>24</xdr:row>
          <xdr:rowOff>238125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1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752475</xdr:colOff>
          <xdr:row>25</xdr:row>
          <xdr:rowOff>66675</xdr:rowOff>
        </xdr:from>
        <xdr:to>
          <xdr:col>2</xdr:col>
          <xdr:colOff>285750</xdr:colOff>
          <xdr:row>25</xdr:row>
          <xdr:rowOff>304800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1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190500</xdr:rowOff>
    </xdr:from>
    <xdr:to>
      <xdr:col>9</xdr:col>
      <xdr:colOff>676275</xdr:colOff>
      <xdr:row>6</xdr:row>
      <xdr:rowOff>161925</xdr:rowOff>
    </xdr:to>
    <xdr:pic>
      <xdr:nvPicPr>
        <xdr:cNvPr id="3" name="תמונה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alphaModFix amt="89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9298725" y="190500"/>
          <a:ext cx="7877175" cy="1123950"/>
        </a:xfrm>
        <a:prstGeom prst="rect">
          <a:avLst/>
        </a:prstGeom>
        <a:ln>
          <a:noFill/>
        </a:ln>
        <a:effectLst>
          <a:outerShdw blurRad="50800" dist="50800" sx="1000" sy="1000" algn="ctr" rotWithShape="0">
            <a:srgbClr val="000000"/>
          </a:outerShdw>
          <a:reflection blurRad="190500" stA="58000" endPos="65000" dist="50800" dir="5400000" sy="-100000" algn="bl" rotWithShape="0"/>
          <a:softEdge rad="25400"/>
        </a:effectLst>
      </xdr:spPr>
    </xdr:pic>
    <xdr:clientData fLocksWithSheet="0"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301624</xdr:colOff>
      <xdr:row>0</xdr:row>
      <xdr:rowOff>0</xdr:rowOff>
    </xdr:from>
    <xdr:to>
      <xdr:col>8</xdr:col>
      <xdr:colOff>1771650</xdr:colOff>
      <xdr:row>5</xdr:row>
      <xdr:rowOff>152400</xdr:rowOff>
    </xdr:to>
    <xdr:pic>
      <xdr:nvPicPr>
        <xdr:cNvPr id="5" name="תמונה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1">
          <a:alphaModFix amt="89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1059600" y="0"/>
          <a:ext cx="18443576" cy="1104900"/>
        </a:xfrm>
        <a:prstGeom prst="rect">
          <a:avLst/>
        </a:prstGeom>
        <a:ln>
          <a:noFill/>
        </a:ln>
        <a:effectLst>
          <a:outerShdw blurRad="50800" dist="50800" sx="1000" sy="1000" algn="ctr" rotWithShape="0">
            <a:srgbClr val="000000"/>
          </a:outerShdw>
          <a:reflection blurRad="190500" stA="58000" endPos="65000" dist="50800" dir="5400000" sy="-100000" algn="bl" rotWithShape="0"/>
          <a:softEdge rad="25400"/>
        </a:effectLst>
      </xdr:spPr>
    </xdr:pic>
    <xdr:clientData fLocksWithSheet="0" fPrintsWithSheet="0"/>
  </xdr:twoCellAnchor>
  <xdr:twoCellAnchor editAs="absolute">
    <xdr:from>
      <xdr:col>253</xdr:col>
      <xdr:colOff>580121</xdr:colOff>
      <xdr:row>0</xdr:row>
      <xdr:rowOff>95250</xdr:rowOff>
    </xdr:from>
    <xdr:to>
      <xdr:col>275</xdr:col>
      <xdr:colOff>443595</xdr:colOff>
      <xdr:row>8</xdr:row>
      <xdr:rowOff>8732</xdr:rowOff>
    </xdr:to>
    <xdr:pic>
      <xdr:nvPicPr>
        <xdr:cNvPr id="3" name="תמונה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>
          <a:alphaModFix amt="89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1416330" y="95250"/>
          <a:ext cx="15103474" cy="1434307"/>
        </a:xfrm>
        <a:prstGeom prst="rect">
          <a:avLst/>
        </a:prstGeom>
        <a:ln>
          <a:noFill/>
        </a:ln>
        <a:effectLst>
          <a:outerShdw blurRad="50800" dist="50800" sx="1000" sy="1000" algn="ctr" rotWithShape="0">
            <a:srgbClr val="000000"/>
          </a:outerShdw>
          <a:reflection blurRad="190500" stA="58000" endPos="65000" dist="50800" dir="5400000" sy="-100000" algn="bl" rotWithShape="0"/>
          <a:softEdge rad="25400"/>
        </a:effectLst>
      </xdr:spPr>
    </xdr:pic>
    <xdr:clientData fLocksWithSheet="0"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reto.sharepoint.com/Users/User/AppData/Local/Microsoft/Windows/INetCache/Content.Outlook/UDGRXJFA/&#1504;&#1505;&#1508;&#1495;&#1497;&#1501;_-_&#1504;&#1493;&#1492;&#1500;_&#1514;&#1502;&#1497;&#1499;&#1492;_&#1489;&#1511;&#1491;&#1501;_&#1514;&#1497;&#1497;&#1512;&#1493;&#151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reto.sharepoint.com/annam/Desktop/&#1511;&#1493;&#1500;&#1493;&#1514;%20&#1511;&#1493;&#1512;&#1488;&#1497;&#1501;%202020/&#1495;&#1489;&#1512;&#1492;%20&#1511;&#1500;&#1497;&#1496;&#1492;/&#1504;&#1505;&#1508;&#1495;%206%20&#1489;&#1506;&#1500;&#1497;%20&#1514;&#1508;&#1511;&#1491;&#1497;&#1501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506;&#1493;&#1514;&#1511;%20&#1513;&#1500;%20&#1495;&#1500;&#1493;&#1508;&#1492;%20&#1500;&#1514;&#1493;&#1499;&#1504;&#1497;&#1514;%20&#1506;&#1489;&#1493;&#1491;&#1492;%20&#1504;&#1505;&#1508;&#1495;%205%20-%202.1.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נספח1"/>
      <sheetName val="נספח2"/>
      <sheetName val="נספח3"/>
      <sheetName val="נספח4"/>
      <sheetName val="רשימות"/>
      <sheetName val="אינדקס פרטי בנק"/>
      <sheetName val="לוגו"/>
      <sheetName val="נספח 5"/>
      <sheetName val="נספח 6"/>
      <sheetName val="נתוני בסיס"/>
    </sheetNames>
    <sheetDataSet>
      <sheetData sheetId="0"/>
      <sheetData sheetId="1"/>
      <sheetData sheetId="2"/>
      <sheetData sheetId="3"/>
      <sheetData sheetId="4">
        <row r="3">
          <cell r="A3" t="str">
            <v>בנק אגוד לישראל בע"מ</v>
          </cell>
          <cell r="C3" t="str">
            <v>SBI State Bank of India. מספר סניף: 1</v>
          </cell>
          <cell r="D3" t="str">
            <v>מחוז גליל גולן</v>
          </cell>
        </row>
        <row r="4">
          <cell r="A4" t="str">
            <v>בנק דיסקונט לישראל בע"מ</v>
          </cell>
          <cell r="C4" t="str">
            <v>א"ת ראשל"צ. מספר סניף: 495</v>
          </cell>
          <cell r="D4" t="str">
            <v>מחוז המרכז</v>
          </cell>
        </row>
        <row r="5">
          <cell r="A5" t="str">
            <v>בנק דיסקונט למשכנתאות בע"מ</v>
          </cell>
          <cell r="C5" t="str">
            <v>אביבים. מספר סניף: 127</v>
          </cell>
          <cell r="D5" t="str">
            <v>מחוז הנגב</v>
          </cell>
        </row>
        <row r="6">
          <cell r="A6" t="str">
            <v>בנק דקסיה ישראל בע"מ</v>
          </cell>
          <cell r="C6" t="str">
            <v>אבן גבירול. מספר סניף: 28</v>
          </cell>
          <cell r="D6" t="str">
            <v>מחוז העמקים</v>
          </cell>
        </row>
        <row r="7">
          <cell r="A7" t="str">
            <v>בנק הפועלים בע"מ</v>
          </cell>
          <cell r="C7" t="str">
            <v>אבן יהודה. מספר סניף: 652</v>
          </cell>
          <cell r="D7" t="str">
            <v>מחוז השפלה וההר</v>
          </cell>
        </row>
        <row r="8">
          <cell r="A8" t="str">
            <v>בנק יהב לעובדי המדינה בע"מ</v>
          </cell>
          <cell r="C8" t="str">
            <v>אבן יהודה. מספר סניף: 957</v>
          </cell>
        </row>
        <row r="9">
          <cell r="A9" t="str">
            <v>בנק ירושלים בע"מ</v>
          </cell>
          <cell r="C9" t="str">
            <v>אבני חן. מספר סניף: 126</v>
          </cell>
        </row>
        <row r="10">
          <cell r="A10" t="str">
            <v>בנק לאומי לישראל בע"מ</v>
          </cell>
          <cell r="C10" t="str">
            <v>אגוד ישיר. מספר סניף: 123</v>
          </cell>
        </row>
        <row r="11">
          <cell r="A11" t="str">
            <v>בנק לאומי למשכנתאות בע"מ</v>
          </cell>
          <cell r="C11" t="str">
            <v>אגוד פרימיום. מספר סניף: 55</v>
          </cell>
        </row>
        <row r="12">
          <cell r="A12" t="str">
            <v>בנק מזרחי טפחות בע"מ</v>
          </cell>
          <cell r="C12" t="str">
            <v>אגוד פרמיום-חיפה. מספר סניף: 56</v>
          </cell>
        </row>
        <row r="13">
          <cell r="A13" t="str">
            <v>בנק מסד בע"מ</v>
          </cell>
          <cell r="C13" t="str">
            <v>אגוז. מספר סניף: 736</v>
          </cell>
        </row>
        <row r="14">
          <cell r="A14" t="str">
            <v>בנק מרכנתיל דיסקונט בע"מ</v>
          </cell>
          <cell r="C14" t="str">
            <v>אגף החשבות. מספר סניף: 619</v>
          </cell>
        </row>
        <row r="15">
          <cell r="A15" t="str">
            <v>בנק ערבי ישראלי בע"מ</v>
          </cell>
          <cell r="C15" t="str">
            <v>אגף היעוץ המשפטי. מספר סניף: 202</v>
          </cell>
        </row>
        <row r="16">
          <cell r="A16" t="str">
            <v>בנק פועלי אגודת ישראל</v>
          </cell>
          <cell r="C16" t="str">
            <v>אגף היעוץ המשפטי. מספר סניף: 211</v>
          </cell>
        </row>
        <row r="17">
          <cell r="A17" t="str">
            <v>הבנק הבינלאומי הראשון</v>
          </cell>
          <cell r="C17" t="str">
            <v>אגף התפעול-סליקה מרכזית. מספר סניף: 129</v>
          </cell>
        </row>
        <row r="18">
          <cell r="A18" t="str">
            <v>יובנק בע"מ</v>
          </cell>
          <cell r="C18" t="str">
            <v>אגף משכן. מספר סניף: 60</v>
          </cell>
        </row>
        <row r="19">
          <cell r="A19" t="str">
            <v>בנקBNP Paribas</v>
          </cell>
          <cell r="C19" t="str">
            <v>אגף ניירות ערך. מספר סניף: 213</v>
          </cell>
        </row>
        <row r="20">
          <cell r="A20" t="str">
            <v>סיטיבנק - בנק סיטי</v>
          </cell>
          <cell r="C20" t="str">
            <v>אגף נכסים ובינוי. מספר סניף: 212</v>
          </cell>
        </row>
        <row r="21">
          <cell r="A21" t="str">
            <v>בנק HSBC</v>
          </cell>
          <cell r="C21" t="str">
            <v>אגרון. מספר סניף: 646</v>
          </cell>
        </row>
        <row r="22">
          <cell r="A22" t="str">
            <v>סטייט בנק אוף אינדיה  SBI State Bank of India</v>
          </cell>
          <cell r="C22" t="str">
            <v>אדומים. מספר סניף: 516</v>
          </cell>
        </row>
        <row r="23">
          <cell r="A23" t="str">
            <v>בנק אוצר החייל</v>
          </cell>
          <cell r="C23" t="str">
            <v>אום אל פאחם. מספר סניף: 97</v>
          </cell>
        </row>
        <row r="24">
          <cell r="A24" t="str">
            <v>בנק ברקליס</v>
          </cell>
          <cell r="C24" t="str">
            <v>אום אל פחם. מספר סניף: 18</v>
          </cell>
        </row>
        <row r="25">
          <cell r="A25" t="str">
            <v>בנק ישראל</v>
          </cell>
          <cell r="C25" t="str">
            <v>אום אל פחם. מספר סניף: 548</v>
          </cell>
        </row>
        <row r="26">
          <cell r="A26" t="str">
            <v>בנק החקלאות לישראל</v>
          </cell>
          <cell r="C26" t="str">
            <v>אום אל פחם. מספר סניף: 697</v>
          </cell>
        </row>
        <row r="27">
          <cell r="A27" t="str">
            <v>בנק הספנות לישראל</v>
          </cell>
          <cell r="C27" t="str">
            <v>אוניברסיטת בן גוריון. מספר סניף: 547</v>
          </cell>
        </row>
        <row r="28">
          <cell r="A28" t="str">
            <v>IDB Swiss Bank</v>
          </cell>
          <cell r="C28" t="str">
            <v>אוניברסיטת חיפה. מספר סניף: 745</v>
          </cell>
        </row>
        <row r="29">
          <cell r="A29" t="str">
            <v>דויטשה בנק</v>
          </cell>
          <cell r="C29" t="str">
            <v>אוניברסיטת ת"א. מספר סניף: 105</v>
          </cell>
        </row>
        <row r="30">
          <cell r="A30" t="str">
            <v>בנק קונטיננטל</v>
          </cell>
          <cell r="C30" t="str">
            <v>אוסישקין. מספר סניף: 665</v>
          </cell>
        </row>
        <row r="31">
          <cell r="A31" t="str">
            <v>בנק יורוטרייד</v>
          </cell>
          <cell r="C31" t="str">
            <v>אופק. מספר סניף: 572</v>
          </cell>
        </row>
        <row r="32">
          <cell r="A32" t="str">
            <v>אחר</v>
          </cell>
          <cell r="C32" t="str">
            <v>אופקים. מספר סניף: 437</v>
          </cell>
        </row>
        <row r="33">
          <cell r="C33" t="str">
            <v>אופקים. מספר סניף: 633</v>
          </cell>
        </row>
        <row r="34">
          <cell r="C34" t="str">
            <v>אופקים. מספר סניף: 789</v>
          </cell>
        </row>
        <row r="35">
          <cell r="C35" t="str">
            <v>אור יהודה. מספר סניף: 657</v>
          </cell>
        </row>
        <row r="36">
          <cell r="C36" t="str">
            <v>אור יהודה. מספר סניף: 676</v>
          </cell>
        </row>
        <row r="37">
          <cell r="C37" t="str">
            <v>אור יהודה. מספר סניף: 683</v>
          </cell>
        </row>
        <row r="38">
          <cell r="C38" t="str">
            <v>אור עקיבא. מספר סניף: 673</v>
          </cell>
        </row>
        <row r="39">
          <cell r="C39" t="str">
            <v>אורון פ"ת דיסקונט ביתי. מספר סניף: 391</v>
          </cell>
        </row>
        <row r="40">
          <cell r="C40" t="str">
            <v>אורן. מספר סניף: 591</v>
          </cell>
        </row>
        <row r="41">
          <cell r="C41" t="str">
            <v>אורנית. מספר סניף: 667</v>
          </cell>
        </row>
        <row r="42">
          <cell r="C42" t="str">
            <v>אזור תעשיה חולון. מספר סניף: 419</v>
          </cell>
        </row>
        <row r="43">
          <cell r="C43" t="str">
            <v>אזור תעשיה כפר סבא. מספר סניף: 533</v>
          </cell>
        </row>
        <row r="44">
          <cell r="C44" t="str">
            <v>אזור. מספר סניף: 643</v>
          </cell>
        </row>
        <row r="45">
          <cell r="C45" t="str">
            <v>אזור. מספר סניף: 827</v>
          </cell>
        </row>
        <row r="46">
          <cell r="C46" t="str">
            <v>אזורי חן. מספר סניף: 17</v>
          </cell>
        </row>
        <row r="47">
          <cell r="C47" t="str">
            <v>אחד העם. מספר סניף: 811</v>
          </cell>
        </row>
        <row r="48">
          <cell r="C48" t="str">
            <v>אחוזה. מספר סניף: 704</v>
          </cell>
        </row>
        <row r="49">
          <cell r="C49" t="str">
            <v>אחיעזר. מספר סניף: 856</v>
          </cell>
        </row>
        <row r="50">
          <cell r="C50" t="str">
            <v>איילון (קופ"ג). מספר סניף: 633</v>
          </cell>
        </row>
        <row r="51">
          <cell r="C51" t="str">
            <v>איילון עסקים. מספר סניף: 63</v>
          </cell>
        </row>
        <row r="52">
          <cell r="C52" t="str">
            <v>איירפורט סיטי עסקים. מספר סניף: 175</v>
          </cell>
        </row>
        <row r="53">
          <cell r="C53" t="str">
            <v>איכלוב. מספר סניף: 195</v>
          </cell>
        </row>
        <row r="54">
          <cell r="C54" t="str">
            <v>אילון. מספר סניף: 558</v>
          </cell>
        </row>
        <row r="55">
          <cell r="C55" t="str">
            <v>אילת. מספר סניף: 281</v>
          </cell>
        </row>
        <row r="56">
          <cell r="C56" t="str">
            <v>אילת. מספר סניף: 3</v>
          </cell>
        </row>
        <row r="57">
          <cell r="C57" t="str">
            <v>אילת. מספר סניף: 3</v>
          </cell>
        </row>
        <row r="58">
          <cell r="C58" t="str">
            <v>אילת. מספר סניף: 377</v>
          </cell>
        </row>
        <row r="59">
          <cell r="C59" t="str">
            <v>אילת. מספר סניף: 470</v>
          </cell>
        </row>
        <row r="60">
          <cell r="C60" t="str">
            <v>אילת. מספר סניף: 644</v>
          </cell>
        </row>
        <row r="61">
          <cell r="C61" t="str">
            <v>אילת. מספר סניף: 999</v>
          </cell>
        </row>
        <row r="62">
          <cell r="C62" t="str">
            <v>אינשטיין. מספר סניף: 778</v>
          </cell>
        </row>
        <row r="63">
          <cell r="C63" t="str">
            <v>אינשטיין. מספר סניף: 833</v>
          </cell>
        </row>
        <row r="64">
          <cell r="C64" t="str">
            <v>אכסאל. מספר סניף: 14</v>
          </cell>
        </row>
        <row r="65">
          <cell r="C65" t="str">
            <v>אכסאל. מספר סניף: 671</v>
          </cell>
        </row>
        <row r="66">
          <cell r="C66" t="str">
            <v>אל ראם. מספר סניף: 640</v>
          </cell>
        </row>
        <row r="67">
          <cell r="C67" t="str">
            <v>אלון שבות. מספר סניף: 454</v>
          </cell>
        </row>
        <row r="68">
          <cell r="C68" t="str">
            <v>אלוני השרון. מספר סניף: 648</v>
          </cell>
        </row>
        <row r="69">
          <cell r="C69" t="str">
            <v>אלטשולר קופ"ג. מספר סניף: 627</v>
          </cell>
        </row>
        <row r="70">
          <cell r="C70" t="str">
            <v>אלנבי. מספר סניף: 16</v>
          </cell>
        </row>
        <row r="71">
          <cell r="C71" t="str">
            <v>אלעד. מספר סניף: 143</v>
          </cell>
        </row>
        <row r="72">
          <cell r="C72" t="str">
            <v>אלעד. מספר סניף: 176</v>
          </cell>
        </row>
        <row r="73">
          <cell r="C73" t="str">
            <v>אלעד. מספר סניף: 475</v>
          </cell>
        </row>
        <row r="74">
          <cell r="C74" t="str">
            <v>אלעד. מספר סניף: 76</v>
          </cell>
        </row>
        <row r="75">
          <cell r="C75" t="str">
            <v>אם המושבות. מספר סניף: 124</v>
          </cell>
        </row>
        <row r="76">
          <cell r="C76" t="str">
            <v>אם המושבות. מספר סניף: 362</v>
          </cell>
        </row>
        <row r="77">
          <cell r="C77" t="str">
            <v>אם המושבות. מספר סניף: 465</v>
          </cell>
        </row>
        <row r="78">
          <cell r="C78" t="str">
            <v>אם המושבות. מספר סניף: 709</v>
          </cell>
        </row>
        <row r="79">
          <cell r="C79" t="str">
            <v>אנלייסט קופ"ג. מספר סניף: 621</v>
          </cell>
        </row>
        <row r="80">
          <cell r="C80" t="str">
            <v>אסף הרופא. מספר סניף: 137</v>
          </cell>
        </row>
        <row r="81">
          <cell r="C81" t="str">
            <v>אסף הרופא. מספר סניף: 396</v>
          </cell>
        </row>
        <row r="82">
          <cell r="C82" t="str">
            <v>אסף הרופא. מספר סניף: 998</v>
          </cell>
        </row>
        <row r="83">
          <cell r="C83" t="str">
            <v>אעבלין. מספר סניף: 32</v>
          </cell>
        </row>
        <row r="84">
          <cell r="C84" t="str">
            <v>אעבלין. מספר סניף: 756</v>
          </cell>
        </row>
        <row r="85">
          <cell r="C85" t="str">
            <v>אפק. מספר סניף: 348</v>
          </cell>
        </row>
        <row r="86">
          <cell r="C86" t="str">
            <v>אפק. מספר סניף: 36</v>
          </cell>
        </row>
        <row r="87">
          <cell r="C87" t="str">
            <v>אפקה. מספר סניף: 198</v>
          </cell>
        </row>
        <row r="88">
          <cell r="C88" t="str">
            <v>אפרידר. מספר סניף: 651</v>
          </cell>
        </row>
        <row r="89">
          <cell r="C89" t="str">
            <v>אפרידר. מספר סניף: 926</v>
          </cell>
        </row>
        <row r="90">
          <cell r="C90" t="str">
            <v>אקסלנס 2 קופ"ג. מספר סניף: 629</v>
          </cell>
        </row>
        <row r="91">
          <cell r="C91" t="str">
            <v>אקסלנס 3 קופ"ג. מספר סניף: 630</v>
          </cell>
        </row>
        <row r="92">
          <cell r="C92" t="str">
            <v>אקסלנס 4 קופ"ג. מספר סניף: 635</v>
          </cell>
        </row>
        <row r="93">
          <cell r="C93" t="str">
            <v>אקסלנס 5 קופ"ג. מספר סניף: 636</v>
          </cell>
        </row>
        <row r="94">
          <cell r="C94" t="str">
            <v>אקסלנס 6 קופ"ג. מספר סניף: 637</v>
          </cell>
        </row>
        <row r="95">
          <cell r="C95" t="str">
            <v>אקספרס אשדוד. מספר סניף: 269</v>
          </cell>
        </row>
        <row r="96">
          <cell r="C96" t="str">
            <v>אקספרס אשקלון. מספר סניף: 289</v>
          </cell>
        </row>
        <row r="97">
          <cell r="C97" t="str">
            <v>אקספרס המכללה למנהל. מספר סניף: 296</v>
          </cell>
        </row>
        <row r="98">
          <cell r="C98" t="str">
            <v>אקספרס חורה. מספר סניף: 487</v>
          </cell>
        </row>
        <row r="99">
          <cell r="C99" t="str">
            <v>אקספרס מודיעין. מספר סניף: 251</v>
          </cell>
        </row>
        <row r="100">
          <cell r="C100" t="str">
            <v>אקספרס פתח- תקוה. מספר סניף: 285</v>
          </cell>
        </row>
        <row r="101">
          <cell r="C101" t="str">
            <v>אקספרס קרית אתא. מספר סניף: 293</v>
          </cell>
        </row>
        <row r="102">
          <cell r="C102" t="str">
            <v>אקספרס ראשל"צ. מספר סניף: 287</v>
          </cell>
        </row>
        <row r="103">
          <cell r="C103" t="str">
            <v>אקספרס רמלה. מספר סניף: 288</v>
          </cell>
        </row>
        <row r="104">
          <cell r="C104" t="str">
            <v>אריאל. מספר סניף: 286</v>
          </cell>
        </row>
        <row r="105">
          <cell r="C105" t="str">
            <v>אריאל. מספר סניף: 343</v>
          </cell>
        </row>
        <row r="106">
          <cell r="C106" t="str">
            <v>ארלוזורוב ת"א. מספר סניף: 808</v>
          </cell>
        </row>
        <row r="107">
          <cell r="C107" t="str">
            <v>ארלוזורוב. מספר סניף: 608</v>
          </cell>
        </row>
        <row r="108">
          <cell r="C108" t="str">
            <v>ארמון הנציב. מספר סניף: 588</v>
          </cell>
        </row>
        <row r="109">
          <cell r="C109" t="str">
            <v>אשדוד ים. מספר סניף: 438</v>
          </cell>
        </row>
        <row r="110">
          <cell r="C110" t="str">
            <v>אשדוד סיטי. מספר סניף: 33</v>
          </cell>
        </row>
        <row r="111">
          <cell r="C111" t="str">
            <v>אשדוד סיטי. מספר סניף: 565</v>
          </cell>
        </row>
        <row r="112">
          <cell r="C112" t="str">
            <v>אשדוד עסקים. מספר סניף: 399</v>
          </cell>
        </row>
        <row r="113">
          <cell r="C113" t="str">
            <v>אשדוד עסקים. מספר סניף: 76</v>
          </cell>
        </row>
        <row r="114">
          <cell r="C114" t="str">
            <v>אשדוד. מספר סניף: 114</v>
          </cell>
        </row>
        <row r="115">
          <cell r="C115" t="str">
            <v>אשדוד. מספר סניף: 186</v>
          </cell>
        </row>
        <row r="116">
          <cell r="C116" t="str">
            <v>אשדוד. מספר סניף: 355</v>
          </cell>
        </row>
        <row r="117">
          <cell r="C117" t="str">
            <v>אשדוד. מספר סניף: 4</v>
          </cell>
        </row>
        <row r="118">
          <cell r="C118" t="str">
            <v>אשדוד. מספר סניף: 416</v>
          </cell>
        </row>
        <row r="119">
          <cell r="C119" t="str">
            <v>אשדוד. מספר סניף: 516</v>
          </cell>
        </row>
        <row r="120">
          <cell r="C120" t="str">
            <v>אשדוד. מספר סניף: 61</v>
          </cell>
        </row>
        <row r="121">
          <cell r="C121" t="str">
            <v>אשדוד. מספר סניף: 658</v>
          </cell>
        </row>
        <row r="122">
          <cell r="C122" t="str">
            <v>אשדוד. מספר סניף: 676</v>
          </cell>
        </row>
        <row r="123">
          <cell r="C123" t="str">
            <v>אשדוד. מספר סניף: 71</v>
          </cell>
        </row>
        <row r="124">
          <cell r="C124" t="str">
            <v>אשדוד. מספר סניף: 932</v>
          </cell>
        </row>
        <row r="125">
          <cell r="C125" t="str">
            <v>אשדוד. מספר סניף: 932</v>
          </cell>
        </row>
        <row r="126">
          <cell r="C126" t="str">
            <v>אשקלון ברנע. מספר סניף: 132</v>
          </cell>
        </row>
        <row r="127">
          <cell r="C127" t="str">
            <v>אשקלון. מספר סניף: 109</v>
          </cell>
        </row>
        <row r="128">
          <cell r="C128" t="str">
            <v>אשקלון. מספר סניף: 125</v>
          </cell>
        </row>
        <row r="129">
          <cell r="C129" t="str">
            <v>אשקלון. מספר סניף: 128</v>
          </cell>
        </row>
        <row r="130">
          <cell r="C130" t="str">
            <v>אשקלון. מספר סניף: 192</v>
          </cell>
        </row>
        <row r="131">
          <cell r="C131" t="str">
            <v>אשקלון. מספר סניף: 349</v>
          </cell>
        </row>
        <row r="132">
          <cell r="C132" t="str">
            <v>אשקלון. מספר סניף: 427</v>
          </cell>
        </row>
        <row r="133">
          <cell r="C133" t="str">
            <v>אשקלון. מספר סניף: 491</v>
          </cell>
        </row>
        <row r="134">
          <cell r="C134" t="str">
            <v>אשקלון. מספר סניף: 650</v>
          </cell>
        </row>
        <row r="135">
          <cell r="C135" t="str">
            <v>אשקלון. מספר סניף: 66</v>
          </cell>
        </row>
        <row r="136">
          <cell r="C136" t="str">
            <v>אשקלון. מספר סניף: 925</v>
          </cell>
        </row>
        <row r="137">
          <cell r="C137" t="str">
            <v>אשראי. מספר סניף: 148</v>
          </cell>
        </row>
        <row r="138">
          <cell r="C138" t="str">
            <v>אתגרים. מספר סניף: 407</v>
          </cell>
        </row>
        <row r="139">
          <cell r="C139" t="str">
            <v>באקה אל גרביה. מספר סניף: 666</v>
          </cell>
        </row>
        <row r="140">
          <cell r="C140" t="str">
            <v>באקה אל גרביה. מספר סניף: 983</v>
          </cell>
        </row>
        <row r="141">
          <cell r="C141" t="str">
            <v>באר-שבע עסקים. מספר סניף: 177</v>
          </cell>
        </row>
        <row r="142">
          <cell r="C142" t="str">
            <v>באר יעקב. מספר סניף: 150</v>
          </cell>
        </row>
        <row r="143">
          <cell r="C143" t="str">
            <v>באר יעקב. מספר סניף: 637</v>
          </cell>
        </row>
        <row r="144">
          <cell r="C144" t="str">
            <v>באר יעקב. מספר סניף: 704</v>
          </cell>
        </row>
        <row r="145">
          <cell r="C145" t="str">
            <v>באר שבע. מספר סניף: 124</v>
          </cell>
        </row>
        <row r="146">
          <cell r="C146" t="str">
            <v>באר שבע. מספר סניף: 17</v>
          </cell>
        </row>
        <row r="147">
          <cell r="C147" t="str">
            <v>באר שבע. מספר סניף: 363</v>
          </cell>
        </row>
        <row r="148">
          <cell r="C148" t="str">
            <v>באר שבע. מספר סניף: 539</v>
          </cell>
        </row>
        <row r="149">
          <cell r="C149" t="str">
            <v>באר שבע. מספר סניף: 631</v>
          </cell>
        </row>
        <row r="150">
          <cell r="C150" t="str">
            <v>באר שבע. מספר סניף: 645</v>
          </cell>
        </row>
        <row r="151">
          <cell r="C151" t="str">
            <v>באר שבע. מספר סניף: 69</v>
          </cell>
        </row>
        <row r="152">
          <cell r="C152" t="str">
            <v>באר שבע. מספר סניף: 921</v>
          </cell>
        </row>
        <row r="153">
          <cell r="C153" t="str">
            <v>באר שבע. מספר סניף: 94</v>
          </cell>
        </row>
        <row r="154">
          <cell r="C154" t="str">
            <v>באר שבע. מספר סניף: 94</v>
          </cell>
        </row>
        <row r="155">
          <cell r="C155" t="str">
            <v>בבלי. מספר סניף: 776</v>
          </cell>
        </row>
        <row r="156">
          <cell r="C156" t="str">
            <v>בועיינה - נג'ידאת. מספר סניף: 724</v>
          </cell>
        </row>
        <row r="157">
          <cell r="C157" t="str">
            <v>בועיינה נוג'ידאת. מספר סניף: 12</v>
          </cell>
        </row>
        <row r="158">
          <cell r="C158" t="str">
            <v>בורסת היהלומים. מספר סניף: 629</v>
          </cell>
        </row>
        <row r="159">
          <cell r="C159" t="str">
            <v>בורסת היהלומים. מספר סניף: 80</v>
          </cell>
        </row>
        <row r="160">
          <cell r="C160" t="str">
            <v>בזל. מספר סניף: 813</v>
          </cell>
        </row>
        <row r="161">
          <cell r="C161" t="str">
            <v>בטוח לאומי ושרות תעסוקה. מספר סניף: 580</v>
          </cell>
        </row>
        <row r="162">
          <cell r="C162" t="str">
            <v>בי"ח וולפסון. מספר סניף: 330</v>
          </cell>
        </row>
        <row r="163">
          <cell r="C163" t="str">
            <v>בי"ח נהריה. מספר סניף: 397</v>
          </cell>
        </row>
        <row r="164">
          <cell r="C164" t="str">
            <v>ביאליק. מספר סניף: 803</v>
          </cell>
        </row>
        <row r="165">
          <cell r="C165" t="str">
            <v>בילו. מספר סניף: 929</v>
          </cell>
        </row>
        <row r="166">
          <cell r="C166" t="str">
            <v>בינלאומי קול. מספר סניף: 295</v>
          </cell>
        </row>
        <row r="167">
          <cell r="C167" t="str">
            <v>ביצוע. מספר סניף: 689</v>
          </cell>
        </row>
        <row r="168">
          <cell r="C168" t="str">
            <v>בית אבות "בית בכפר". מספר סניף: 52</v>
          </cell>
        </row>
        <row r="169">
          <cell r="C169" t="str">
            <v>בית אבות "בית גיל פז". מספר סניף: 53</v>
          </cell>
        </row>
        <row r="170">
          <cell r="C170" t="str">
            <v>בית אבות "בית מוזס". מספר סניף: 62</v>
          </cell>
        </row>
        <row r="171">
          <cell r="C171" t="str">
            <v>בית אבות "הדרים בכפר". מספר סניף: 51</v>
          </cell>
        </row>
        <row r="172">
          <cell r="C172" t="str">
            <v>בית אבות "הוד". מספר סניף: 64</v>
          </cell>
        </row>
        <row r="173">
          <cell r="C173" t="str">
            <v>בית אבות "זרע סלומון". מספר סניף: 54</v>
          </cell>
        </row>
        <row r="174">
          <cell r="C174" t="str">
            <v>בית אבות "מגדלי הים התיכון". מספר סניף: 50</v>
          </cell>
        </row>
        <row r="175">
          <cell r="C175" t="str">
            <v>בית אבות "מעונות מכבי". מספר סניף: 58</v>
          </cell>
        </row>
        <row r="176">
          <cell r="C176" t="str">
            <v>בית אבות "נופי גילה". מספר סניף: 65</v>
          </cell>
        </row>
        <row r="177">
          <cell r="C177" t="str">
            <v>בית אבות "נופים". מספר סניף: 63</v>
          </cell>
        </row>
        <row r="178">
          <cell r="C178" t="str">
            <v>בית אבות "רמת אפעל". מספר סניף: 57</v>
          </cell>
        </row>
        <row r="179">
          <cell r="C179" t="str">
            <v>בית אבות דור כרמל. מספר סניף: 153</v>
          </cell>
        </row>
        <row r="180">
          <cell r="C180" t="str">
            <v>בית אל על. מספר סניף: 407</v>
          </cell>
        </row>
        <row r="181">
          <cell r="C181" t="str">
            <v>בית אסיה. מספר סניף: 1</v>
          </cell>
        </row>
        <row r="182">
          <cell r="C182" t="str">
            <v>בית אסיה. מספר סניף: 567</v>
          </cell>
        </row>
        <row r="183">
          <cell r="C183" t="str">
            <v>בית ג'אן. מספר סניף: 34</v>
          </cell>
        </row>
        <row r="184">
          <cell r="C184" t="str">
            <v>בית דגן. מספר סניף: 667</v>
          </cell>
        </row>
        <row r="185">
          <cell r="C185" t="str">
            <v>בית הכרם. מספר סניף: 69</v>
          </cell>
        </row>
        <row r="186">
          <cell r="C186" t="str">
            <v>בית הכרם. מספר סניף: 694</v>
          </cell>
        </row>
        <row r="187">
          <cell r="C187" t="str">
            <v>בית הכרם. מספר סניף: 903</v>
          </cell>
        </row>
        <row r="188">
          <cell r="C188" t="str">
            <v>בית הקרנות. מספר סניף: 106</v>
          </cell>
        </row>
        <row r="189">
          <cell r="C189" t="str">
            <v>בית התעשיה. מספר סניף: 208</v>
          </cell>
        </row>
        <row r="190">
          <cell r="C190" t="str">
            <v>בית וגן. מספר סניף: 158</v>
          </cell>
        </row>
        <row r="191">
          <cell r="C191" t="str">
            <v>בית וגן. מספר סניף: 213</v>
          </cell>
        </row>
        <row r="192">
          <cell r="C192" t="str">
            <v>בית וגן. מספר סניף: 766</v>
          </cell>
        </row>
        <row r="193">
          <cell r="C193" t="str">
            <v>בית יהב. מספר סניף: 123</v>
          </cell>
        </row>
        <row r="194">
          <cell r="C194" t="str">
            <v>בית מעיא. מספר סניף: 656</v>
          </cell>
        </row>
        <row r="195">
          <cell r="C195" t="str">
            <v>בית נח. מספר סניף: 515</v>
          </cell>
        </row>
        <row r="196">
          <cell r="C196" t="str">
            <v>בית שאן. מספר סניף: 439</v>
          </cell>
        </row>
        <row r="197">
          <cell r="C197" t="str">
            <v>בית שאן. מספר סניף: 717</v>
          </cell>
        </row>
        <row r="198">
          <cell r="C198" t="str">
            <v>בית שאן. מספר סניף: 966</v>
          </cell>
        </row>
        <row r="199">
          <cell r="C199" t="str">
            <v>בית שמש. מספר סניף: 147</v>
          </cell>
        </row>
        <row r="200">
          <cell r="C200" t="str">
            <v>בית שמש. מספר סניף: 167</v>
          </cell>
        </row>
        <row r="201">
          <cell r="C201" t="str">
            <v>בית שמש. מספר סניף: 461</v>
          </cell>
        </row>
        <row r="202">
          <cell r="C202" t="str">
            <v>בית שמש. מספר סניף: 567</v>
          </cell>
        </row>
        <row r="203">
          <cell r="C203" t="str">
            <v>בית שמש. מספר סניף: 692</v>
          </cell>
        </row>
        <row r="204">
          <cell r="C204" t="str">
            <v>בית שמש. מספר סניף: 916</v>
          </cell>
        </row>
        <row r="205">
          <cell r="C205" t="str">
            <v>ביתר עילית. מספר סניף: 177</v>
          </cell>
        </row>
        <row r="206">
          <cell r="C206" t="str">
            <v>ביתר עילית. מספר סניף: 290</v>
          </cell>
        </row>
        <row r="207">
          <cell r="C207" t="str">
            <v>ביתר עילית. מספר סניף: 734</v>
          </cell>
        </row>
        <row r="208">
          <cell r="C208" t="str">
            <v>בלינסון. מספר סניף: 552</v>
          </cell>
        </row>
        <row r="209">
          <cell r="C209" t="str">
            <v>בלפור בת-ים. מספר סניף: 554</v>
          </cell>
        </row>
        <row r="210">
          <cell r="C210" t="str">
            <v>בלפור. מספר סניף: 148</v>
          </cell>
        </row>
        <row r="211">
          <cell r="C211" t="str">
            <v>בלפור. מספר סניף: 527</v>
          </cell>
        </row>
        <row r="212">
          <cell r="C212" t="str">
            <v>במשרד מגרש "מרכז הרכב". מספר סניף: 661</v>
          </cell>
        </row>
        <row r="213">
          <cell r="C213" t="str">
            <v>במשרד מגרש הרכב "אוטו שי". מספר סניף: 672</v>
          </cell>
        </row>
        <row r="214">
          <cell r="C214" t="str">
            <v>במשרד מגרש הרכב "אוריקאר". מספר סניף: 611</v>
          </cell>
        </row>
        <row r="215">
          <cell r="C215" t="str">
            <v>במשרד מגרש הרכב "אינטררכב". מספר סניף: 921</v>
          </cell>
        </row>
        <row r="216">
          <cell r="C216" t="str">
            <v>בן יהודה. מספר סניף: 19</v>
          </cell>
        </row>
        <row r="217">
          <cell r="C217" t="str">
            <v>בן יהודה. מספר סניף: 401</v>
          </cell>
        </row>
        <row r="218">
          <cell r="C218" t="str">
            <v>בן יהודה. מספר סניף: 460</v>
          </cell>
        </row>
        <row r="219">
          <cell r="C219" t="str">
            <v>בן יהודה. מספר סניף: 689</v>
          </cell>
        </row>
        <row r="220">
          <cell r="C220" t="str">
            <v>בני ברק. מספר סניף: 139</v>
          </cell>
        </row>
        <row r="221">
          <cell r="C221" t="str">
            <v>בני ברק. מספר סניף: 188</v>
          </cell>
        </row>
        <row r="222">
          <cell r="C222" t="str">
            <v>בני ברק. מספר סניף: 55</v>
          </cell>
        </row>
        <row r="223">
          <cell r="C223" t="str">
            <v>בני ברק. מספר סניף: 655</v>
          </cell>
        </row>
        <row r="224">
          <cell r="C224" t="str">
            <v>בני ברק. מספר סניף: 732</v>
          </cell>
        </row>
        <row r="225">
          <cell r="C225" t="str">
            <v>בנימינה. מספר סניף: 621</v>
          </cell>
        </row>
        <row r="226">
          <cell r="C226" t="str">
            <v>בנימינה. מספר סניף: 955</v>
          </cell>
        </row>
        <row r="227">
          <cell r="C227" t="str">
            <v>בנקאות פלטינום. מספר סניף: 515</v>
          </cell>
        </row>
        <row r="228">
          <cell r="C228" t="str">
            <v>בנקאות פרטית בינלאומית 606 ת"א. מספר סניף: 606</v>
          </cell>
        </row>
        <row r="229">
          <cell r="C229" t="str">
            <v>בנקאות פרטית בינלאומית 718 ת"א. מספר סניף: 718</v>
          </cell>
        </row>
        <row r="230">
          <cell r="C230" t="str">
            <v>בנקאות פרטית בינלאומית ירושלים. מספר סניף: 780</v>
          </cell>
        </row>
        <row r="231">
          <cell r="C231" t="str">
            <v>בנקאות פרטית השרון. מספר סניף: 688</v>
          </cell>
        </row>
        <row r="232">
          <cell r="C232" t="str">
            <v>בנקאות פרטית חיפה. מספר סניף: 685</v>
          </cell>
        </row>
        <row r="233">
          <cell r="C233" t="str">
            <v>בנקאות פרטית ירושלים. מספר סניף: 687</v>
          </cell>
        </row>
        <row r="234">
          <cell r="C234" t="str">
            <v>בנקאות פרטית ת"א. מספר סניף: 686</v>
          </cell>
        </row>
        <row r="235">
          <cell r="C235" t="str">
            <v>בנקאות פרטית. מספר סניף: 30</v>
          </cell>
        </row>
        <row r="236">
          <cell r="C236" t="str">
            <v>בנקאות פרטית. מספר סניף: 667</v>
          </cell>
        </row>
        <row r="237">
          <cell r="C237" t="str">
            <v>בר אילן. מספר סניף: 414</v>
          </cell>
        </row>
        <row r="238">
          <cell r="C238" t="str">
            <v>ברנע אשקלון. מספר סניף: 490</v>
          </cell>
        </row>
        <row r="239">
          <cell r="C239" t="str">
            <v>ברק. מספר סניף: 576</v>
          </cell>
        </row>
        <row r="240">
          <cell r="C240" t="str">
            <v>ברקת, נתניה. מספר סניף: 553</v>
          </cell>
        </row>
        <row r="241">
          <cell r="C241" t="str">
            <v>בת גלים. מספר סניף: 386</v>
          </cell>
        </row>
        <row r="242">
          <cell r="C242" t="str">
            <v>בת ים חולון. מספר סניף: 382</v>
          </cell>
        </row>
        <row r="243">
          <cell r="C243" t="str">
            <v>בת ים. מספר סניף: 171</v>
          </cell>
        </row>
        <row r="244">
          <cell r="C244" t="str">
            <v>בת ים. מספר סניף: 39</v>
          </cell>
        </row>
        <row r="245">
          <cell r="C245" t="str">
            <v>בת ים. מספר סניף: 425</v>
          </cell>
        </row>
        <row r="246">
          <cell r="C246" t="str">
            <v>בת ים. מספר סניף: 51</v>
          </cell>
        </row>
        <row r="247">
          <cell r="C247" t="str">
            <v>בת ים. מספר סניף: 642</v>
          </cell>
        </row>
        <row r="248">
          <cell r="C248" t="str">
            <v>בת ים. מספר סניף: 678</v>
          </cell>
        </row>
        <row r="249">
          <cell r="C249" t="str">
            <v>בת ים. מספר סניף: 68</v>
          </cell>
        </row>
        <row r="250">
          <cell r="C250" t="str">
            <v>בת ים. מספר סניף: 73</v>
          </cell>
        </row>
        <row r="251">
          <cell r="C251" t="str">
            <v>בת ים. מספר סניף: 861</v>
          </cell>
        </row>
        <row r="252">
          <cell r="C252" t="str">
            <v>ג'דידה-מכר. מספר סניף: 681</v>
          </cell>
        </row>
        <row r="253">
          <cell r="C253" t="str">
            <v>ג'דיידה - מכר. מספר סניף: 47</v>
          </cell>
        </row>
        <row r="254">
          <cell r="C254" t="str">
            <v>ג'ולס. מספר סניף: 277</v>
          </cell>
        </row>
        <row r="255">
          <cell r="C255" t="str">
            <v>ג'לג'וליה. מספר סניף: 757</v>
          </cell>
        </row>
        <row r="256">
          <cell r="C256" t="str">
            <v>ג'ת. מספר סניף: 3</v>
          </cell>
        </row>
        <row r="257">
          <cell r="C257" t="str">
            <v>גאולה י-ם. מספר סניף: 417</v>
          </cell>
        </row>
        <row r="258">
          <cell r="C258" t="str">
            <v>גאולה. מספר סניף: 26</v>
          </cell>
        </row>
        <row r="259">
          <cell r="C259" t="str">
            <v>גאולה. מספר סניף: 635</v>
          </cell>
        </row>
        <row r="260">
          <cell r="C260" t="str">
            <v>גאולה. מספר סניף: 64</v>
          </cell>
        </row>
        <row r="261">
          <cell r="C261" t="str">
            <v>גאולה. מספר סניף: 911</v>
          </cell>
        </row>
        <row r="262">
          <cell r="C262" t="str">
            <v>גבעת אולגה. מספר סניף: 659</v>
          </cell>
        </row>
        <row r="263">
          <cell r="C263" t="str">
            <v>גבעת אולגה. מספר סניף: 959</v>
          </cell>
        </row>
        <row r="264">
          <cell r="C264" t="str">
            <v>גבעת אורנים. מספר סניף: 797</v>
          </cell>
        </row>
        <row r="265">
          <cell r="C265" t="str">
            <v>גבעת טל. מספר סניף: 302</v>
          </cell>
        </row>
        <row r="266">
          <cell r="C266" t="str">
            <v>גבעת טל. מספר סניף: 447</v>
          </cell>
        </row>
        <row r="267">
          <cell r="C267" t="str">
            <v>גבעת עדה. מספר סניף: 624</v>
          </cell>
        </row>
        <row r="268">
          <cell r="C268" t="str">
            <v>גבעת שאול. מספר סניף: 458</v>
          </cell>
        </row>
        <row r="269">
          <cell r="C269" t="str">
            <v>גבעת שאול. מספר סניף: 479</v>
          </cell>
        </row>
        <row r="270">
          <cell r="C270" t="str">
            <v>גבעת שאול. מספר סניף: 520</v>
          </cell>
        </row>
        <row r="271">
          <cell r="C271" t="str">
            <v>גבעת שאול. מספר סניף: 647</v>
          </cell>
        </row>
        <row r="272">
          <cell r="C272" t="str">
            <v>גבעת שמואל. מספר סניף: 319</v>
          </cell>
        </row>
        <row r="273">
          <cell r="C273" t="str">
            <v>גבעת שמואל. מספר סניף: 530</v>
          </cell>
        </row>
        <row r="274">
          <cell r="C274" t="str">
            <v>גבעת שמואל. מספר סניף: 692</v>
          </cell>
        </row>
        <row r="275">
          <cell r="C275" t="str">
            <v>גבעת שמואל. מספר סניף: 91</v>
          </cell>
        </row>
        <row r="276">
          <cell r="C276" t="str">
            <v>גבעת שמואל. מספר סניף: 95</v>
          </cell>
        </row>
        <row r="277">
          <cell r="C277" t="str">
            <v>גבעתיים. מספר סניף: 145</v>
          </cell>
        </row>
        <row r="278">
          <cell r="C278" t="str">
            <v>גבעתיים. מספר סניף: 179</v>
          </cell>
        </row>
        <row r="279">
          <cell r="C279" t="str">
            <v>גבעתיים. מספר סניף: 28</v>
          </cell>
        </row>
        <row r="280">
          <cell r="C280" t="str">
            <v>גבעתיים. מספר סניף: 455</v>
          </cell>
        </row>
        <row r="281">
          <cell r="C281" t="str">
            <v>גבעתיים. מספר סניף: 640</v>
          </cell>
        </row>
        <row r="282">
          <cell r="C282" t="str">
            <v>גבעתיים. מספר סניף: 666</v>
          </cell>
        </row>
        <row r="283">
          <cell r="C283" t="str">
            <v>גבעתיים. מספר סניף: 857</v>
          </cell>
        </row>
        <row r="284">
          <cell r="C284" t="str">
            <v>גדרה. מספר סניף: 112</v>
          </cell>
        </row>
        <row r="285">
          <cell r="C285" t="str">
            <v>גדרה. מספר סניף: 397</v>
          </cell>
        </row>
        <row r="286">
          <cell r="C286" t="str">
            <v>גדרה. מספר סניף: 646</v>
          </cell>
        </row>
        <row r="287">
          <cell r="C287" t="str">
            <v>גדרה. מספר סניף: 928</v>
          </cell>
        </row>
        <row r="288">
          <cell r="C288" t="str">
            <v>גור. מספר סניף: 766</v>
          </cell>
        </row>
        <row r="289">
          <cell r="C289" t="str">
            <v>גורדון. מספר סניף: 66</v>
          </cell>
        </row>
        <row r="290">
          <cell r="C290" t="str">
            <v>גורדון. מספר סניף: 804</v>
          </cell>
        </row>
        <row r="291">
          <cell r="C291" t="str">
            <v>גוש חלב. מספר סניף: 35</v>
          </cell>
        </row>
        <row r="292">
          <cell r="C292" t="str">
            <v>גילה. מספר סניף: 585</v>
          </cell>
        </row>
        <row r="293">
          <cell r="C293" t="str">
            <v>גילה. מספר סניף: 784</v>
          </cell>
        </row>
        <row r="294">
          <cell r="C294" t="str">
            <v>גלבוע ת"א. מספר סניף: 547</v>
          </cell>
        </row>
        <row r="295">
          <cell r="C295" t="str">
            <v>גלילות. מספר סניף: 139</v>
          </cell>
        </row>
        <row r="296">
          <cell r="C296" t="str">
            <v>גלילות. מספר סניף: 236</v>
          </cell>
        </row>
        <row r="297">
          <cell r="C297" t="str">
            <v>גלילות. מספר סניף: 314</v>
          </cell>
        </row>
        <row r="298">
          <cell r="C298" t="str">
            <v>גן העיר. מספר סניף: 421</v>
          </cell>
        </row>
        <row r="299">
          <cell r="C299" t="str">
            <v>גן יבנה. מספר סניף: 647</v>
          </cell>
        </row>
        <row r="300">
          <cell r="C300" t="str">
            <v>גן יבנה. מספר סניף: 739</v>
          </cell>
        </row>
        <row r="301">
          <cell r="C301" t="str">
            <v>גשר הירקון. מספר סניף: 829</v>
          </cell>
        </row>
        <row r="302">
          <cell r="C302" t="str">
            <v>ד"ש 10 קופ"ג. מספר סניף: 644</v>
          </cell>
        </row>
        <row r="303">
          <cell r="C303" t="str">
            <v>ד"ש 2 קופ"ג. מספר סניף: 626</v>
          </cell>
        </row>
        <row r="304">
          <cell r="C304" t="str">
            <v>ד"ש 3 קופ"ג. מספר סניף: 631</v>
          </cell>
        </row>
        <row r="305">
          <cell r="C305" t="str">
            <v>ד"ש 4 קופ"ג. מספר סניף: 638</v>
          </cell>
        </row>
        <row r="306">
          <cell r="C306" t="str">
            <v>ד"ש 5 קופ"ג. מספר סניף: 658</v>
          </cell>
        </row>
        <row r="307">
          <cell r="C307" t="str">
            <v>ד"ש 7 קופ"ג. מספר סניף: 641</v>
          </cell>
        </row>
        <row r="308">
          <cell r="C308" t="str">
            <v>ד"ש 8  קופ"ג. מספר סניף: 642</v>
          </cell>
        </row>
        <row r="309">
          <cell r="C309" t="str">
            <v>ד"ש 9  קופ"ג. מספר סניף: 643</v>
          </cell>
        </row>
        <row r="310">
          <cell r="C310" t="str">
            <v>ד"ש קופ"ג. מספר סניף: 622</v>
          </cell>
        </row>
        <row r="311">
          <cell r="C311" t="str">
            <v>ד"ש11 קופ"ג. מספר סניף: 645</v>
          </cell>
        </row>
        <row r="312">
          <cell r="C312" t="str">
            <v>ד"ש12 קופ"ג. מספר סניף: 646</v>
          </cell>
        </row>
        <row r="313">
          <cell r="C313" t="str">
            <v>ד"ש6 קופ"ג. מספר סניף: 640</v>
          </cell>
        </row>
        <row r="314">
          <cell r="C314" t="str">
            <v>דאלית אל כרמל-עוספייה. מספר סניף: 981</v>
          </cell>
        </row>
        <row r="315">
          <cell r="C315" t="str">
            <v>דאלית אל כרמל. מספר סניף: 742</v>
          </cell>
        </row>
        <row r="316">
          <cell r="C316" t="str">
            <v>דבוריה. מספר סניף: 29</v>
          </cell>
        </row>
        <row r="317">
          <cell r="C317" t="str">
            <v>דבוריה. מספר סניף: 623</v>
          </cell>
        </row>
        <row r="318">
          <cell r="C318" t="str">
            <v>דיזנגוף. מספר סניף: 65</v>
          </cell>
        </row>
        <row r="319">
          <cell r="C319" t="str">
            <v>דימונה. מספר סניף: 111</v>
          </cell>
        </row>
        <row r="320">
          <cell r="C320" t="str">
            <v>דימונה. מספר סניף: 456</v>
          </cell>
        </row>
        <row r="321">
          <cell r="C321" t="str">
            <v>דימונה. מספר סניף: 632</v>
          </cell>
        </row>
        <row r="322">
          <cell r="C322" t="str">
            <v>דימונה. מספר סניף: 649</v>
          </cell>
        </row>
        <row r="323">
          <cell r="C323" t="str">
            <v>דימונה. מספר סניף: 923</v>
          </cell>
        </row>
        <row r="324">
          <cell r="C324" t="str">
            <v>דיסקונט בדרך שלך אבנת. מספר סניף: 418</v>
          </cell>
        </row>
        <row r="325">
          <cell r="C325" t="str">
            <v>דיסקונט בדרך שלך גרנד קניון. מספר סניף: 477</v>
          </cell>
        </row>
        <row r="326">
          <cell r="C326" t="str">
            <v>דיסקונט בדרך שלך הר הצופים. מספר סניף: 363</v>
          </cell>
        </row>
        <row r="327">
          <cell r="C327" t="str">
            <v>דיסקונט בדרך שלך פארק מול- רעננה. מספר סניף: 426</v>
          </cell>
        </row>
        <row r="328">
          <cell r="C328" t="str">
            <v>דיסקונט בדרך שלך קמפוס ת"א. מספר סניף: 358</v>
          </cell>
        </row>
        <row r="329">
          <cell r="C329" t="str">
            <v>דיסקונט בדרך שלך קניון רננים. מספר סניף: 355</v>
          </cell>
        </row>
        <row r="330">
          <cell r="C330" t="str">
            <v>דיסקונט ניהול קופות גמל בע"מ. מספר סניף: 210</v>
          </cell>
        </row>
        <row r="331">
          <cell r="C331" t="str">
            <v>דיר - חנא. מספר סניף: 744</v>
          </cell>
        </row>
        <row r="332">
          <cell r="C332" t="str">
            <v>דיר אל אסד-בענה. מספר סניף: 38</v>
          </cell>
        </row>
        <row r="333">
          <cell r="C333" t="str">
            <v>דיר אל אסד - בענה. מספר סניף: 743</v>
          </cell>
        </row>
        <row r="334">
          <cell r="C334" t="str">
            <v>דלפק המסגר. מספר סניף: 514</v>
          </cell>
        </row>
        <row r="335">
          <cell r="C335" t="str">
            <v>דניאל. מספר סניף: 143</v>
          </cell>
        </row>
        <row r="336">
          <cell r="C336" t="str">
            <v>דניה. מספר סניף: 112</v>
          </cell>
        </row>
        <row r="337">
          <cell r="C337" t="str">
            <v>דניה. מספר סניף: 635</v>
          </cell>
        </row>
        <row r="338">
          <cell r="C338" t="str">
            <v>דקר. מספר סניף: 859</v>
          </cell>
        </row>
        <row r="339">
          <cell r="C339" t="str">
            <v>דרורים. מספר סניף: 405</v>
          </cell>
        </row>
        <row r="340">
          <cell r="C340" t="str">
            <v>דרך בן גוריון. מספר סניף: 58</v>
          </cell>
        </row>
        <row r="341">
          <cell r="C341" t="str">
            <v>דרך הים. מספר סניף: 655</v>
          </cell>
        </row>
        <row r="342">
          <cell r="C342" t="str">
            <v>דרך שלמה. מספר סניף: 17</v>
          </cell>
        </row>
        <row r="343">
          <cell r="C343" t="str">
            <v>האגף העסקי. מספר סניף: 31</v>
          </cell>
        </row>
        <row r="344">
          <cell r="C344" t="str">
            <v>האגף לניירות ערך ונכסים פיננסיים. מספר סניף: 531</v>
          </cell>
        </row>
        <row r="345">
          <cell r="C345" t="str">
            <v>האגף לניירות ערך ונכסים פיננסיים. מספר סניף: 795</v>
          </cell>
        </row>
        <row r="346">
          <cell r="C346" t="str">
            <v>האופרה. מספר סניף: 44</v>
          </cell>
        </row>
        <row r="347">
          <cell r="C347" t="str">
            <v>האירוסים. מספר סניף: 240</v>
          </cell>
        </row>
        <row r="348">
          <cell r="C348" t="str">
            <v>האפוטרופוס הכללי. מספר סניף: 457</v>
          </cell>
        </row>
        <row r="349">
          <cell r="C349" t="str">
            <v>האפוטרופוס הכללי. מספר סניף: 994</v>
          </cell>
        </row>
        <row r="350">
          <cell r="C350" t="str">
            <v>האשל. מספר סניף: 770</v>
          </cell>
        </row>
        <row r="351">
          <cell r="C351" t="str">
            <v>הבאר. מספר סניף: 637</v>
          </cell>
        </row>
        <row r="352">
          <cell r="C352" t="str">
            <v>הבורסה. מספר סניף: 26</v>
          </cell>
        </row>
        <row r="353">
          <cell r="C353" t="str">
            <v>הבורסה. מספר סניף: 4</v>
          </cell>
        </row>
        <row r="354">
          <cell r="C354" t="str">
            <v>הברזל. מספר סניף: 673</v>
          </cell>
        </row>
        <row r="355">
          <cell r="C355" t="str">
            <v>הגבעה הצרפתית. מספר סניף: 784</v>
          </cell>
        </row>
        <row r="356">
          <cell r="C356" t="str">
            <v>הגולן. מספר סניף: 550</v>
          </cell>
        </row>
        <row r="357">
          <cell r="C357" t="str">
            <v>הגליל. מספר סניף: 507</v>
          </cell>
        </row>
        <row r="358">
          <cell r="C358" t="str">
            <v>הגליל. מספר סניף: 892</v>
          </cell>
        </row>
        <row r="359">
          <cell r="C359" t="str">
            <v>הגלים. מספר סניף: 584</v>
          </cell>
        </row>
        <row r="360">
          <cell r="C360" t="str">
            <v>הגן הטכנולוגי. מספר סניף: 599</v>
          </cell>
        </row>
        <row r="361">
          <cell r="C361" t="str">
            <v>הדס מרכנתיל קופות גמל. מספר סניף: 685</v>
          </cell>
        </row>
        <row r="362">
          <cell r="C362" t="str">
            <v>הדקל. מספר סניף: 577</v>
          </cell>
        </row>
        <row r="363">
          <cell r="C363" t="str">
            <v>הדר טל. מספר סניף: 559</v>
          </cell>
        </row>
        <row r="364">
          <cell r="C364" t="str">
            <v>הדר יוסף. מספר סניף: 610</v>
          </cell>
        </row>
        <row r="365">
          <cell r="C365" t="str">
            <v>הדר. מספר סניף: 878</v>
          </cell>
        </row>
        <row r="366">
          <cell r="C366" t="str">
            <v>הדרום. מספר סניף: 517</v>
          </cell>
        </row>
        <row r="367">
          <cell r="C367" t="str">
            <v>הדרור. מספר סניף: 235</v>
          </cell>
        </row>
        <row r="368">
          <cell r="C368" t="str">
            <v>הדרים. מספר סניף: 544</v>
          </cell>
        </row>
        <row r="369">
          <cell r="C369" t="str">
            <v>ההלכה. מספר סניף: 666</v>
          </cell>
        </row>
        <row r="370">
          <cell r="C370" t="str">
            <v>הוד השרון. מספר סניף: 152</v>
          </cell>
        </row>
        <row r="371">
          <cell r="C371" t="str">
            <v>הוד השרון. מספר סניף: 187</v>
          </cell>
        </row>
        <row r="372">
          <cell r="C372" t="str">
            <v>הוד השרון. מספר סניף: 37</v>
          </cell>
        </row>
        <row r="373">
          <cell r="C373" t="str">
            <v>הוד השרון. מספר סניף: 512</v>
          </cell>
        </row>
        <row r="374">
          <cell r="C374" t="str">
            <v>הוד השרון. מספר סניף: 626</v>
          </cell>
        </row>
        <row r="375">
          <cell r="C375" t="str">
            <v>הוד השרון. מספר סניף: 751</v>
          </cell>
        </row>
        <row r="376">
          <cell r="C376" t="str">
            <v>הוד השרון. מספר סניף: 943</v>
          </cell>
        </row>
        <row r="377">
          <cell r="C377" t="str">
            <v>הוד השרון. מספר סניף: 943</v>
          </cell>
        </row>
        <row r="378">
          <cell r="C378" t="str">
            <v>החשמונאים, ת"א. מספר סניף: 556</v>
          </cell>
        </row>
        <row r="379">
          <cell r="C379" t="str">
            <v>החשמונאים. מספר סניף: 361</v>
          </cell>
        </row>
        <row r="380">
          <cell r="C380" t="str">
            <v>הטכניון. מספר סניף: 875</v>
          </cell>
        </row>
        <row r="381">
          <cell r="C381" t="str">
            <v>היוצרים. מספר סניף: 356</v>
          </cell>
        </row>
        <row r="382">
          <cell r="C382" t="str">
            <v>היכל התרבות. מספר סניף: 809</v>
          </cell>
        </row>
        <row r="383">
          <cell r="C383" t="str">
            <v>הים. מספר סניף: 749</v>
          </cell>
        </row>
        <row r="384">
          <cell r="C384" t="str">
            <v>היעלים. מספר סניף: 775</v>
          </cell>
        </row>
        <row r="385">
          <cell r="C385" t="str">
            <v>היצירה. מספר סניף: 459</v>
          </cell>
        </row>
        <row r="386">
          <cell r="C386" t="str">
            <v>היקב. מספר סניף: 669</v>
          </cell>
        </row>
        <row r="387">
          <cell r="C387" t="str">
            <v>הירקון- המרכז הארצי לתושבי חוץ. מספר סניף: 535</v>
          </cell>
        </row>
        <row r="388">
          <cell r="C388" t="str">
            <v>הכרמל חיפה. מספר סניף: 9</v>
          </cell>
        </row>
        <row r="389">
          <cell r="C389" t="str">
            <v>הכרמל. מספר סניף: 891</v>
          </cell>
        </row>
        <row r="390">
          <cell r="C390" t="str">
            <v>הל"ה. מספר סניף: 16</v>
          </cell>
        </row>
        <row r="391">
          <cell r="C391" t="str">
            <v>הלאום. מספר סניף: 321</v>
          </cell>
        </row>
        <row r="392">
          <cell r="C392" t="str">
            <v>הלואות ארציות. מספר סניף: 451</v>
          </cell>
        </row>
        <row r="393">
          <cell r="C393" t="str">
            <v>הלוואות עובדים. מספר סניף: 528</v>
          </cell>
        </row>
        <row r="394">
          <cell r="C394" t="str">
            <v>הלוואות עובדים. מספר סניף: 595</v>
          </cell>
        </row>
        <row r="395">
          <cell r="C395" t="str">
            <v>הלל יפה חדרה. מספר סניף: 44</v>
          </cell>
        </row>
        <row r="396">
          <cell r="C396" t="str">
            <v>הלמן אלדובי 2 קופ"ג. מספר סניף: 628</v>
          </cell>
        </row>
        <row r="397">
          <cell r="C397" t="str">
            <v>הלמן אלדובי 2 קופ"ג. מספר סניף: 632</v>
          </cell>
        </row>
        <row r="398">
          <cell r="C398" t="str">
            <v>הלמן אלדובי 4 קופ"ג. מספר סניף: 634</v>
          </cell>
        </row>
        <row r="399">
          <cell r="C399" t="str">
            <v>הלמן אלדובי 5 קופ"ג. מספר סניף: 660</v>
          </cell>
        </row>
        <row r="400">
          <cell r="C400" t="str">
            <v>הלמן אלדובי קופ"ג. מספר סניף: 623</v>
          </cell>
        </row>
        <row r="401">
          <cell r="C401" t="str">
            <v>הלני המלכה, י-ם. מספר סניף: 568</v>
          </cell>
        </row>
        <row r="402">
          <cell r="C402" t="str">
            <v>הלפיד. מספר סניף: 676</v>
          </cell>
        </row>
        <row r="403">
          <cell r="C403" t="str">
            <v>המאספים. מספר סניף: 510</v>
          </cell>
        </row>
        <row r="404">
          <cell r="C404" t="str">
            <v>המגדל. מספר סניף: 477</v>
          </cell>
        </row>
        <row r="405">
          <cell r="C405" t="str">
            <v>המושבה הגרמנית. מספר סניף: 158</v>
          </cell>
        </row>
        <row r="406">
          <cell r="C406" t="str">
            <v>המושבה. מספר סניף: 62</v>
          </cell>
        </row>
        <row r="407">
          <cell r="C407" t="str">
            <v>המלך ג'ורג'. מספר סניף: 902</v>
          </cell>
        </row>
        <row r="408">
          <cell r="C408" t="str">
            <v>המסגר. מספר סניף: 822</v>
          </cell>
        </row>
        <row r="409">
          <cell r="C409" t="str">
            <v>המסגר. מספר סניף: 88</v>
          </cell>
        </row>
        <row r="410">
          <cell r="C410" t="str">
            <v>המעפילים. מספר סניף: 616</v>
          </cell>
        </row>
        <row r="411">
          <cell r="C411" t="str">
            <v>המפרץ עסקים. מספר סניף: 169</v>
          </cell>
        </row>
        <row r="412">
          <cell r="C412" t="str">
            <v>המפרץ. מספר סניף: 176</v>
          </cell>
        </row>
        <row r="413">
          <cell r="C413" t="str">
            <v>המפרץ. מספר סניף: 791</v>
          </cell>
        </row>
        <row r="414">
          <cell r="C414" t="str">
            <v>המרכז לבנקאות פרטית - צפון. מספר סניף: 916</v>
          </cell>
        </row>
        <row r="415">
          <cell r="C415" t="str">
            <v>המרכז לבנקאות פרטית השרון. מספר סניף: 340</v>
          </cell>
        </row>
        <row r="416">
          <cell r="C416" t="str">
            <v>המרכז לבנקאות פרטית תל אביב. מספר סניף: 568</v>
          </cell>
        </row>
        <row r="417">
          <cell r="C417" t="str">
            <v>המרכז למימון מתמחה. מספר סניף: 321</v>
          </cell>
        </row>
        <row r="418">
          <cell r="C418" t="str">
            <v>המשרד המרכזי-החטיבה לכספים. מספר סניף: 849</v>
          </cell>
        </row>
        <row r="419">
          <cell r="C419" t="str">
            <v>הנביאים חיפה. מספר סניף: 509</v>
          </cell>
        </row>
        <row r="420">
          <cell r="C420" t="str">
            <v>הנביאים. מספר סניף: 702</v>
          </cell>
        </row>
        <row r="421">
          <cell r="C421" t="str">
            <v>הנהח"ש ראשית. מספר סניף: 399</v>
          </cell>
        </row>
        <row r="422">
          <cell r="C422" t="str">
            <v>הנהלה מרכזית. מספר סניף: 190</v>
          </cell>
        </row>
        <row r="423">
          <cell r="C423" t="str">
            <v>הנהלה ראשית. מספר סניף: 149</v>
          </cell>
        </row>
        <row r="424">
          <cell r="C424" t="str">
            <v>הנהלה ראשית. מספר סניף: 389</v>
          </cell>
        </row>
        <row r="425">
          <cell r="C425" t="str">
            <v>הנהלה ראשית. מספר סניף: 548</v>
          </cell>
        </row>
        <row r="426">
          <cell r="C426" t="str">
            <v>הנהלה ראשית. מספר סניף: 799</v>
          </cell>
        </row>
        <row r="427">
          <cell r="C427" t="str">
            <v>הנהלה. מספר סניף: 196</v>
          </cell>
        </row>
        <row r="428">
          <cell r="C428" t="str">
            <v>הנהלה. מספר סניף: 197</v>
          </cell>
        </row>
        <row r="429">
          <cell r="C429" t="str">
            <v>הנהלה. מספר סניף: 198</v>
          </cell>
        </row>
        <row r="430">
          <cell r="C430" t="str">
            <v>הנהלה. מספר סניף: 290</v>
          </cell>
        </row>
        <row r="431">
          <cell r="C431" t="str">
            <v>הנהלת חשבונות ראשית. מספר סניף: 298</v>
          </cell>
        </row>
        <row r="432">
          <cell r="C432" t="str">
            <v>הנמל. מספר סניף: 674</v>
          </cell>
        </row>
        <row r="433">
          <cell r="C433" t="str">
            <v>הנשיאים. מספר סניף: 481</v>
          </cell>
        </row>
        <row r="434">
          <cell r="C434" t="str">
            <v>הנשיאים. מספר סניף: 668</v>
          </cell>
        </row>
        <row r="435">
          <cell r="C435" t="str">
            <v>הסניף הישיר. מספר סניף: 535</v>
          </cell>
        </row>
        <row r="436">
          <cell r="C436" t="str">
            <v>הסניף המרכזי. מספר סניף: 357</v>
          </cell>
        </row>
        <row r="437">
          <cell r="C437" t="str">
            <v>הסניף הראשי. מספר סניף: 170</v>
          </cell>
        </row>
        <row r="438">
          <cell r="C438" t="str">
            <v>העליה. מספר סניף: 503</v>
          </cell>
        </row>
        <row r="439">
          <cell r="C439" t="str">
            <v>העמקים. מספר סניף: 752</v>
          </cell>
        </row>
        <row r="440">
          <cell r="C440" t="str">
            <v>העצמאות. מספר סניף: 521</v>
          </cell>
        </row>
        <row r="441">
          <cell r="C441" t="str">
            <v>הפארק. מספר סניף: 757</v>
          </cell>
        </row>
        <row r="442">
          <cell r="C442" t="str">
            <v>הפלמ"ח. מספר סניף: 574</v>
          </cell>
        </row>
        <row r="443">
          <cell r="C443" t="str">
            <v>הפניקס קופ"ג. מספר סניף: 624</v>
          </cell>
        </row>
        <row r="444">
          <cell r="C444" t="str">
            <v>הצפון. מספר סניף: 602</v>
          </cell>
        </row>
        <row r="445">
          <cell r="C445" t="str">
            <v>הקניונים. מספר סניף: 188</v>
          </cell>
        </row>
        <row r="446">
          <cell r="C446" t="str">
            <v>הקסטל. מספר סניף: 511</v>
          </cell>
        </row>
        <row r="447">
          <cell r="C447" t="str">
            <v>הקריה  תל אביב. מספר סניף: 131</v>
          </cell>
        </row>
        <row r="448">
          <cell r="C448" t="str">
            <v>הקריה. מספר סניף: 34</v>
          </cell>
        </row>
        <row r="449">
          <cell r="C449" t="str">
            <v>הקריה. מספר סניף: 378</v>
          </cell>
        </row>
        <row r="450">
          <cell r="C450" t="str">
            <v>הקריה. מספר סניף: 508</v>
          </cell>
        </row>
        <row r="451">
          <cell r="C451" t="str">
            <v>הקריון. מספר סניף: 746</v>
          </cell>
        </row>
        <row r="452">
          <cell r="C452" t="str">
            <v>הקריות. מספר סניף: 153</v>
          </cell>
        </row>
        <row r="453">
          <cell r="C453" t="str">
            <v>הר-נוף. מספר סניף: 739</v>
          </cell>
        </row>
        <row r="454">
          <cell r="C454" t="str">
            <v>הר הכרמל. מספר סניף: 701</v>
          </cell>
        </row>
        <row r="455">
          <cell r="C455" t="str">
            <v>הרא"ה. מספר סניף: 854</v>
          </cell>
        </row>
        <row r="456">
          <cell r="C456" t="str">
            <v>הרימון. מספר סניף: 500</v>
          </cell>
        </row>
        <row r="457">
          <cell r="C457" t="str">
            <v>הרצוג. מספר סניף: 541</v>
          </cell>
        </row>
        <row r="458">
          <cell r="C458" t="str">
            <v>הרצל פתח תקוה. מספר סניף: 56</v>
          </cell>
        </row>
        <row r="459">
          <cell r="C459" t="str">
            <v>הרצל. מספר סניף: 705</v>
          </cell>
        </row>
        <row r="460">
          <cell r="C460" t="str">
            <v>הרצליה עסקים. מספר סניף: 174</v>
          </cell>
        </row>
        <row r="461">
          <cell r="C461" t="str">
            <v>הרצליה פיתוח. מספר סניף: 146</v>
          </cell>
        </row>
        <row r="462">
          <cell r="C462" t="str">
            <v>הרצליה פיתוח. מספר סניף: 522</v>
          </cell>
        </row>
        <row r="463">
          <cell r="C463" t="str">
            <v>הרצליה פיתוח. מספר סניף: 629</v>
          </cell>
        </row>
        <row r="464">
          <cell r="C464" t="str">
            <v>הרצליה פיתוח. מספר סניף: 79</v>
          </cell>
        </row>
        <row r="465">
          <cell r="C465" t="str">
            <v>הרצליה פתוח. מספר סניף: 51</v>
          </cell>
        </row>
        <row r="466">
          <cell r="C466" t="str">
            <v>הרצליה פתוח. מספר סניף: 958</v>
          </cell>
        </row>
        <row r="467">
          <cell r="C467" t="str">
            <v>הרצליה. מספר סניף: 274</v>
          </cell>
        </row>
        <row r="468">
          <cell r="C468" t="str">
            <v>הרצליה. מספר סניף: 415</v>
          </cell>
        </row>
        <row r="469">
          <cell r="C469" t="str">
            <v>הרצליה. מספר סניף: 44</v>
          </cell>
        </row>
        <row r="470">
          <cell r="C470" t="str">
            <v>הרצליה. מספר סניף: 628</v>
          </cell>
        </row>
        <row r="471">
          <cell r="C471" t="str">
            <v>הרצליה. מספר סניף: 72</v>
          </cell>
        </row>
        <row r="472">
          <cell r="C472" t="str">
            <v>הרצליה. מספר סניף: 948</v>
          </cell>
        </row>
        <row r="473">
          <cell r="C473" t="str">
            <v>השופטים. מספר סניף: 705</v>
          </cell>
        </row>
        <row r="474">
          <cell r="C474" t="str">
            <v>השלום. מספר סניף: 672</v>
          </cell>
        </row>
        <row r="475">
          <cell r="C475" t="str">
            <v>השקד. מספר סניף: 555</v>
          </cell>
        </row>
        <row r="476">
          <cell r="C476" t="str">
            <v>השקמה. מספר סניף: 756</v>
          </cell>
        </row>
        <row r="477">
          <cell r="C477" t="str">
            <v>התעשיה האוירית. מספר סניף: 752</v>
          </cell>
        </row>
        <row r="478">
          <cell r="C478" t="str">
            <v>התעשיה חולון. מספר סניף: 157</v>
          </cell>
        </row>
        <row r="479">
          <cell r="C479" t="str">
            <v>התעשיה נתניה. מספר סניף: 598</v>
          </cell>
        </row>
        <row r="480">
          <cell r="C480" t="str">
            <v>התקוה. מספר סניף: 652</v>
          </cell>
        </row>
        <row r="481">
          <cell r="C481" t="str">
            <v>התשבי. מספר סניף: 709</v>
          </cell>
        </row>
        <row r="482">
          <cell r="C482" t="str">
            <v>ואדי ניסנאס. מספר סניף: 694</v>
          </cell>
        </row>
        <row r="483">
          <cell r="C483" t="str">
            <v>ז'בוטינסקי. מספר סניף: 528</v>
          </cell>
        </row>
        <row r="484">
          <cell r="C484" t="str">
            <v>זכרון יעקב. מספר סניף: 625</v>
          </cell>
        </row>
        <row r="485">
          <cell r="C485" t="str">
            <v>זכרון יעקב. מספר סניף: 95</v>
          </cell>
        </row>
        <row r="486">
          <cell r="C486" t="str">
            <v>זכרון יעקב. מספר סניף: 956</v>
          </cell>
        </row>
        <row r="487">
          <cell r="C487" t="str">
            <v>חברות בנות. מספר סניף: 579</v>
          </cell>
        </row>
        <row r="488">
          <cell r="C488" t="str">
            <v>חדרה עסקים. מספר סניף: 72</v>
          </cell>
        </row>
        <row r="489">
          <cell r="C489" t="str">
            <v>חדרה. מספר סניף: 138</v>
          </cell>
        </row>
        <row r="490">
          <cell r="C490" t="str">
            <v>חדרה. מספר סניף: 27</v>
          </cell>
        </row>
        <row r="491">
          <cell r="C491" t="str">
            <v>חדרה. מספר סניף: 420</v>
          </cell>
        </row>
        <row r="492">
          <cell r="C492" t="str">
            <v>חדרה. מספר סניף: 517</v>
          </cell>
        </row>
        <row r="493">
          <cell r="C493" t="str">
            <v>חדרה. מספר סניף: 620</v>
          </cell>
        </row>
        <row r="494">
          <cell r="C494" t="str">
            <v>חדרה. מספר סניף: 677</v>
          </cell>
        </row>
        <row r="495">
          <cell r="C495" t="str">
            <v>חדרה. מספר סניף: 90</v>
          </cell>
        </row>
        <row r="496">
          <cell r="C496" t="str">
            <v>חדרה. מספר סניף: 92</v>
          </cell>
        </row>
        <row r="497">
          <cell r="C497" t="str">
            <v>חדרה. מספר סניף: 953</v>
          </cell>
        </row>
        <row r="498">
          <cell r="C498" t="str">
            <v>חולון-ויצמן. מספר סניף: 638</v>
          </cell>
        </row>
        <row r="499">
          <cell r="C499" t="str">
            <v>חולון א. מספר סניף: 639</v>
          </cell>
        </row>
        <row r="500">
          <cell r="C500" t="str">
            <v>חולון עסקים. מספר סניף: 586</v>
          </cell>
        </row>
        <row r="501">
          <cell r="C501" t="str">
            <v>חולון עסקים. מספר סניף: 78</v>
          </cell>
        </row>
        <row r="502">
          <cell r="C502" t="str">
            <v>חולון. מספר סניף: 158</v>
          </cell>
        </row>
        <row r="503">
          <cell r="C503" t="str">
            <v>חולון. מספר סניף: 284</v>
          </cell>
        </row>
        <row r="504">
          <cell r="C504" t="str">
            <v>חולון. מספר סניף: 412</v>
          </cell>
        </row>
        <row r="505">
          <cell r="C505" t="str">
            <v>חולון. מספר סניף: 45</v>
          </cell>
        </row>
        <row r="506">
          <cell r="C506" t="str">
            <v>חולון. מספר סניף: 49</v>
          </cell>
        </row>
        <row r="507">
          <cell r="C507" t="str">
            <v>חולון. מספר סניף: 511</v>
          </cell>
        </row>
        <row r="508">
          <cell r="C508" t="str">
            <v>חולון. מספר סניף: 67</v>
          </cell>
        </row>
        <row r="509">
          <cell r="C509" t="str">
            <v>חולון. מספר סניף: 686</v>
          </cell>
        </row>
        <row r="510">
          <cell r="C510" t="str">
            <v>חולון. מספר סניף: 858</v>
          </cell>
        </row>
        <row r="511">
          <cell r="C511" t="str">
            <v>חורב. מספר סניף: 880</v>
          </cell>
        </row>
        <row r="512">
          <cell r="C512" t="str">
            <v>חורפיש. מספר סניף: 753</v>
          </cell>
        </row>
        <row r="513">
          <cell r="C513" t="str">
            <v>חזון איש. מספר סניף: 266</v>
          </cell>
        </row>
        <row r="514">
          <cell r="C514" t="str">
            <v>חזון איש. מספר סניף: 468</v>
          </cell>
        </row>
        <row r="515">
          <cell r="C515" t="str">
            <v>חזון איש. מספר סניף: 731</v>
          </cell>
        </row>
        <row r="516">
          <cell r="C516" t="str">
            <v>חטיבת הנגב. מספר סניף: 477</v>
          </cell>
        </row>
        <row r="517">
          <cell r="C517" t="str">
            <v>חיים עוזר. מספר סניף: 761</v>
          </cell>
        </row>
        <row r="518">
          <cell r="C518" t="str">
            <v>חיל הים - חיפה. מספר סניף: 186</v>
          </cell>
        </row>
        <row r="519">
          <cell r="C519" t="str">
            <v>חיפה הדר. מספר סניף: 441</v>
          </cell>
        </row>
        <row r="520">
          <cell r="C520" t="str">
            <v>חיפה עסקים. מספר סניף: 562</v>
          </cell>
        </row>
        <row r="521">
          <cell r="C521" t="str">
            <v>חיפה ראשי. מספר סניף: 6</v>
          </cell>
        </row>
        <row r="522">
          <cell r="C522" t="str">
            <v>חיפה ראשי. מספר סניף: 650</v>
          </cell>
        </row>
        <row r="523">
          <cell r="C523" t="str">
            <v>חיפה ראשי. מספר סניף: 700</v>
          </cell>
        </row>
        <row r="524">
          <cell r="C524" t="str">
            <v>חיפה ראשי. מספר סניף: 81</v>
          </cell>
        </row>
        <row r="525">
          <cell r="C525" t="str">
            <v>חיפה. מספר סניף: 1</v>
          </cell>
        </row>
        <row r="526">
          <cell r="C526" t="str">
            <v>חיפה. מספר סניף: 140</v>
          </cell>
        </row>
        <row r="527">
          <cell r="C527" t="str">
            <v>חיפה. מספר סניף: 187</v>
          </cell>
        </row>
        <row r="528">
          <cell r="C528" t="str">
            <v>חיפה. מספר סניף: 289</v>
          </cell>
        </row>
        <row r="529">
          <cell r="C529" t="str">
            <v>חיפה. מספר סניף: 3</v>
          </cell>
        </row>
        <row r="530">
          <cell r="C530" t="str">
            <v>חיפה. מספר סניף: 52</v>
          </cell>
        </row>
        <row r="531">
          <cell r="C531" t="str">
            <v>חיפה. מספר סניף: 527</v>
          </cell>
        </row>
        <row r="532">
          <cell r="C532" t="str">
            <v>חסכון פנסיוני. מספר סניף: 597</v>
          </cell>
        </row>
        <row r="533">
          <cell r="C533" t="str">
            <v>חצור. מספר סניף: 367</v>
          </cell>
        </row>
        <row r="534">
          <cell r="C534" t="str">
            <v>חצור. מספר סניף: 715</v>
          </cell>
        </row>
        <row r="535">
          <cell r="C535" t="str">
            <v>חצרות יפו. מספר סניף: 26</v>
          </cell>
        </row>
        <row r="536">
          <cell r="C536" t="str">
            <v>חצרות יפו. מספר סניף: 406</v>
          </cell>
        </row>
        <row r="537">
          <cell r="C537" t="str">
            <v>חצרות יפו. מספר סניף: 436</v>
          </cell>
        </row>
        <row r="538">
          <cell r="C538" t="str">
            <v>חצרים. מספר סניף: 376</v>
          </cell>
        </row>
        <row r="539">
          <cell r="C539" t="str">
            <v>חרוד. מספר סניף: 576</v>
          </cell>
        </row>
        <row r="540">
          <cell r="C540" t="str">
            <v>חרפיש. מספר סניף: 43</v>
          </cell>
        </row>
        <row r="541">
          <cell r="C541" t="str">
            <v>חשבות הבנק. מספר סניף: 659</v>
          </cell>
        </row>
        <row r="542">
          <cell r="C542" t="str">
            <v>חשמונאים. מספר סניף: 494</v>
          </cell>
        </row>
        <row r="543">
          <cell r="C543" t="str">
            <v>טבריה עלית. מספר סניף: 724</v>
          </cell>
        </row>
        <row r="544">
          <cell r="C544" t="str">
            <v>טבריה. מספר סניף: 2</v>
          </cell>
        </row>
        <row r="545">
          <cell r="C545" t="str">
            <v>טבריה. מספר סניף: 46</v>
          </cell>
        </row>
        <row r="546">
          <cell r="C546" t="str">
            <v>טבריה. מספר סניף: 462</v>
          </cell>
        </row>
        <row r="547">
          <cell r="C547" t="str">
            <v>טבריה. מספר סניף: 723</v>
          </cell>
        </row>
        <row r="548">
          <cell r="C548" t="str">
            <v>טבריה. מספר סניף: 970</v>
          </cell>
        </row>
        <row r="549">
          <cell r="C549" t="str">
            <v>טוביהו. מספר סניף: 594</v>
          </cell>
        </row>
        <row r="550">
          <cell r="C550" t="str">
            <v>טופ-דן. מספר סניף: 94</v>
          </cell>
        </row>
        <row r="551">
          <cell r="C551" t="str">
            <v>טופ דן. מספר סניף: 324</v>
          </cell>
        </row>
        <row r="552">
          <cell r="C552" t="str">
            <v>טורעאן. מספר סניף: 10</v>
          </cell>
        </row>
        <row r="553">
          <cell r="C553" t="str">
            <v>טורעאן. מספר סניף: 632</v>
          </cell>
        </row>
        <row r="554">
          <cell r="C554" t="str">
            <v>טייבה. מספר סניף: 665</v>
          </cell>
        </row>
        <row r="555">
          <cell r="C555" t="str">
            <v>טייבה. מספר סניף: 951</v>
          </cell>
        </row>
        <row r="556">
          <cell r="C556" t="str">
            <v>טירה המשולש. מספר סניף: 506</v>
          </cell>
        </row>
        <row r="557">
          <cell r="C557" t="str">
            <v>טירה. מספר סניף: 980</v>
          </cell>
        </row>
        <row r="558">
          <cell r="C558" t="str">
            <v>טירת הכרמל. מספר סניף: 662</v>
          </cell>
        </row>
        <row r="559">
          <cell r="C559" t="str">
            <v>טירת הכרמל. מספר סניף: 703</v>
          </cell>
        </row>
        <row r="560">
          <cell r="C560" t="str">
            <v>טירת הכרמל. מספר סניף: 885</v>
          </cell>
        </row>
        <row r="561">
          <cell r="C561" t="str">
            <v>טכני. מספר סניף: 996</v>
          </cell>
        </row>
        <row r="562">
          <cell r="C562" t="str">
            <v>טלבנק. מספר סניף: 219</v>
          </cell>
        </row>
        <row r="563">
          <cell r="C563" t="str">
            <v>טמרה. מספר סניף: 26</v>
          </cell>
        </row>
        <row r="564">
          <cell r="C564" t="str">
            <v>טמרה. מספר סניף: 418</v>
          </cell>
        </row>
        <row r="565">
          <cell r="C565" t="str">
            <v>טמרה. מספר סניף: 614</v>
          </cell>
        </row>
        <row r="566">
          <cell r="C566" t="str">
            <v>טרומפלדור. מספר סניף: 807</v>
          </cell>
        </row>
        <row r="567">
          <cell r="C567" t="str">
            <v>טרפון. מספר סניף: 430</v>
          </cell>
        </row>
        <row r="568">
          <cell r="C568" t="str">
            <v>טרפון. מספר סניף: 476</v>
          </cell>
        </row>
        <row r="569">
          <cell r="C569" t="str">
            <v>טשרניחובסקי. מספר סניף: 679</v>
          </cell>
        </row>
        <row r="570">
          <cell r="C570" t="str">
            <v>טשרניחובסקי. מספר סניף: 720</v>
          </cell>
        </row>
        <row r="571">
          <cell r="C571" t="str">
            <v>יבנה. מספר סניף: 175</v>
          </cell>
        </row>
        <row r="572">
          <cell r="C572" t="str">
            <v>יבנה. מספר סניף: 540</v>
          </cell>
        </row>
        <row r="573">
          <cell r="C573" t="str">
            <v>יבנה. מספר סניף: 762</v>
          </cell>
        </row>
        <row r="574">
          <cell r="C574" t="str">
            <v>יבנה. מספר סניף: 939</v>
          </cell>
        </row>
        <row r="575">
          <cell r="C575" t="str">
            <v>יד אליהו. מספר סניף: 151</v>
          </cell>
        </row>
        <row r="576">
          <cell r="C576" t="str">
            <v>יד אליהו. מספר סניף: 603</v>
          </cell>
        </row>
        <row r="577">
          <cell r="C577" t="str">
            <v>יד אליהו. מספר סניף: 814</v>
          </cell>
        </row>
        <row r="578">
          <cell r="C578" t="str">
            <v>יד חרוצים. מספר סניף: 115</v>
          </cell>
        </row>
        <row r="579">
          <cell r="C579" t="str">
            <v>יהוד. מספר סניף: 110</v>
          </cell>
        </row>
        <row r="580">
          <cell r="C580" t="str">
            <v>יהוד. מספר סניף: 514</v>
          </cell>
        </row>
        <row r="581">
          <cell r="C581" t="str">
            <v>יהוד. מספר סניף: 617</v>
          </cell>
        </row>
        <row r="582">
          <cell r="C582" t="str">
            <v>יהוד. מספר סניף: 837</v>
          </cell>
        </row>
        <row r="583">
          <cell r="C583" t="str">
            <v>יהודה המכבי. מספר סניף: 38</v>
          </cell>
        </row>
        <row r="584">
          <cell r="C584" t="str">
            <v>יהודה המכבי. מספר סניף: 605</v>
          </cell>
        </row>
        <row r="585">
          <cell r="C585" t="str">
            <v>יהודה הנשיא. מספר סניף: 740</v>
          </cell>
        </row>
        <row r="586">
          <cell r="C586" t="str">
            <v>יהלום. מספר סניף: 537</v>
          </cell>
        </row>
        <row r="587">
          <cell r="C587" t="str">
            <v>יובלים. מספר סניף: 464</v>
          </cell>
        </row>
        <row r="588">
          <cell r="C588" t="str">
            <v>יוקנעם. מספר סניף: 131</v>
          </cell>
        </row>
        <row r="589">
          <cell r="C589" t="str">
            <v>יוקנעם. מספר סניף: 582</v>
          </cell>
        </row>
        <row r="590">
          <cell r="C590" t="str">
            <v>יזרעאליה. מספר סניף: 755</v>
          </cell>
        </row>
        <row r="591">
          <cell r="C591" t="str">
            <v>יחידה מרכזת. מספר סניף: 297</v>
          </cell>
        </row>
        <row r="592">
          <cell r="C592" t="str">
            <v>יחידת ביצוע מחלקת מט"י. מספר סניף: 49</v>
          </cell>
        </row>
        <row r="593">
          <cell r="C593" t="str">
            <v>יחידת בצוע-מחלקת מט"י. מספר סניף: 989</v>
          </cell>
        </row>
        <row r="594">
          <cell r="C594" t="str">
            <v>יחידת בצוע-נהול אשראי מרוכז. מספר סניף: 646</v>
          </cell>
        </row>
        <row r="595">
          <cell r="C595" t="str">
            <v>יחידת בצוע ני"ע. מספר סניף: 60</v>
          </cell>
        </row>
        <row r="596">
          <cell r="C596" t="str">
            <v>יחידת עיקולים. מספר סניף: 468</v>
          </cell>
        </row>
        <row r="597">
          <cell r="C597" t="str">
            <v>ייעוץ פנסיוני. מספר סניף: 308</v>
          </cell>
        </row>
        <row r="598">
          <cell r="C598" t="str">
            <v>ילמ. מספר סניף: 305</v>
          </cell>
        </row>
        <row r="599">
          <cell r="C599" t="str">
            <v>יעוץ פנסיוני. מספר סניף: 749</v>
          </cell>
        </row>
        <row r="600">
          <cell r="C600" t="str">
            <v>יעלים. מספר סניף: 61</v>
          </cell>
        </row>
        <row r="601">
          <cell r="C601" t="str">
            <v>יפו. מספר סניף: 505</v>
          </cell>
        </row>
        <row r="602">
          <cell r="C602" t="str">
            <v>יפו. מספר סניף: 611</v>
          </cell>
        </row>
        <row r="603">
          <cell r="C603" t="str">
            <v>יפו. מספר סניף: 653</v>
          </cell>
        </row>
        <row r="604">
          <cell r="C604" t="str">
            <v>יפו. מספר סניף: 801</v>
          </cell>
        </row>
        <row r="605">
          <cell r="C605" t="str">
            <v>יפיע. מספר סניף: 20</v>
          </cell>
        </row>
        <row r="606">
          <cell r="C606" t="str">
            <v>יפיע. מספר סניף: 449</v>
          </cell>
        </row>
        <row r="607">
          <cell r="C607" t="str">
            <v>יפיע. מספר סניף: 628</v>
          </cell>
        </row>
        <row r="608">
          <cell r="C608" t="str">
            <v>יצחק שדה. מספר סניף: 48</v>
          </cell>
        </row>
        <row r="609">
          <cell r="C609" t="str">
            <v>יצחק שדה. מספר סניף: 780</v>
          </cell>
        </row>
        <row r="610">
          <cell r="C610" t="str">
            <v>יקנעם. מספר סניף: 722</v>
          </cell>
        </row>
        <row r="611">
          <cell r="C611" t="str">
            <v>יקנעם. מספר סניף: 729</v>
          </cell>
        </row>
        <row r="612">
          <cell r="C612" t="str">
            <v>ירוחם. מספר סניף: 671</v>
          </cell>
        </row>
        <row r="613">
          <cell r="C613" t="str">
            <v>ירושלים עסקים. מספר סניף: 436</v>
          </cell>
        </row>
        <row r="614">
          <cell r="C614" t="str">
            <v>ירושלים ראשי. מספר סניף: 12</v>
          </cell>
        </row>
        <row r="615">
          <cell r="C615" t="str">
            <v>ירושלים ראשי. מספר סניף: 50</v>
          </cell>
        </row>
        <row r="616">
          <cell r="C616" t="str">
            <v>ירושלים ראשי. מספר סניף: 51</v>
          </cell>
        </row>
        <row r="617">
          <cell r="C617" t="str">
            <v>ירושלים, ראשי. מספר סניף: 690</v>
          </cell>
        </row>
        <row r="618">
          <cell r="C618" t="str">
            <v>ירושלים. מספר סניף: 185</v>
          </cell>
        </row>
        <row r="619">
          <cell r="C619" t="str">
            <v>ירושלים. מספר סניף: 288</v>
          </cell>
        </row>
        <row r="620">
          <cell r="C620" t="str">
            <v>ירושלים. מספר סניף: 369</v>
          </cell>
        </row>
        <row r="621">
          <cell r="C621" t="str">
            <v>ירושלים. מספר סניף: 515</v>
          </cell>
        </row>
        <row r="622">
          <cell r="C622" t="str">
            <v>ירושלים. מספר סניף: 642</v>
          </cell>
        </row>
        <row r="623">
          <cell r="C623" t="str">
            <v>ירכא. מספר סניף: 33</v>
          </cell>
        </row>
        <row r="624">
          <cell r="C624" t="str">
            <v>ירכא. מספר סניף: 602</v>
          </cell>
        </row>
        <row r="625">
          <cell r="C625" t="str">
            <v>ירכא. מספר סניף: 90</v>
          </cell>
        </row>
        <row r="626">
          <cell r="C626" t="str">
            <v>ישורון. מספר סניף: 529</v>
          </cell>
        </row>
        <row r="627">
          <cell r="C627" t="str">
            <v>ישיר לאומי. מספר סניף: 678</v>
          </cell>
        </row>
        <row r="628">
          <cell r="C628" t="str">
            <v>כאבול. מספר סניף: 24</v>
          </cell>
        </row>
        <row r="629">
          <cell r="C629" t="str">
            <v>כאבול. מספר סניף: 738</v>
          </cell>
        </row>
        <row r="630">
          <cell r="C630" t="str">
            <v>כהנמן. מספר סניף: 570</v>
          </cell>
        </row>
        <row r="631">
          <cell r="C631" t="str">
            <v>כוכב יאיר. מספר סניף: 683</v>
          </cell>
        </row>
        <row r="632">
          <cell r="C632" t="str">
            <v>כורזין. מספר סניף: 543</v>
          </cell>
        </row>
        <row r="633">
          <cell r="C633" t="str">
            <v>כיכר המדינה. מספר סניף: 157</v>
          </cell>
        </row>
        <row r="634">
          <cell r="C634" t="str">
            <v>כיכר המדינה. מספר סניף: 275</v>
          </cell>
        </row>
        <row r="635">
          <cell r="C635" t="str">
            <v>כיכר המדינה. מספר סניף: 410</v>
          </cell>
        </row>
        <row r="636">
          <cell r="C636" t="str">
            <v>כיכר השבטים. מספר סניף: 786</v>
          </cell>
        </row>
        <row r="637">
          <cell r="C637" t="str">
            <v>כיכר השבת. מספר סניף: 501</v>
          </cell>
        </row>
        <row r="638">
          <cell r="C638" t="str">
            <v>ככר היהלום. מספר סניף: 123</v>
          </cell>
        </row>
        <row r="639">
          <cell r="C639" t="str">
            <v>ככר המדינה. מספר סניף: 152</v>
          </cell>
        </row>
        <row r="640">
          <cell r="C640" t="str">
            <v>ככר המדינה. מספר סניף: 405</v>
          </cell>
        </row>
        <row r="641">
          <cell r="C641" t="str">
            <v>ככר המדינה. מספר סניף: 524</v>
          </cell>
        </row>
        <row r="642">
          <cell r="C642" t="str">
            <v>ככר המדינה. מספר סניף: 603</v>
          </cell>
        </row>
        <row r="643">
          <cell r="C643" t="str">
            <v>ככר המדינה. מספר סניף: 753</v>
          </cell>
        </row>
        <row r="644">
          <cell r="C644" t="str">
            <v>ככר המדינה. מספר סניף: 93</v>
          </cell>
        </row>
        <row r="645">
          <cell r="C645" t="str">
            <v>ככר המושבות. מספר סניף: 810</v>
          </cell>
        </row>
        <row r="646">
          <cell r="C646" t="str">
            <v>ככר הסיטי. מספר סניף: 540</v>
          </cell>
        </row>
        <row r="647">
          <cell r="C647" t="str">
            <v>ככר יצחק רבין. מספר סניף: 101</v>
          </cell>
        </row>
        <row r="648">
          <cell r="C648" t="str">
            <v>ככר יצחק רבין. מספר סניף: 609</v>
          </cell>
        </row>
        <row r="649">
          <cell r="C649" t="str">
            <v>ככר יצחק רבין. מספר סניף: 816</v>
          </cell>
        </row>
        <row r="650">
          <cell r="C650" t="str">
            <v>ככר יצחק רבין. מספר סניף: 85</v>
          </cell>
        </row>
        <row r="651">
          <cell r="C651" t="str">
            <v>ככר נח. מספר סניף: 683</v>
          </cell>
        </row>
        <row r="652">
          <cell r="C652" t="str">
            <v>ככר סירן. מספר סניף: 863</v>
          </cell>
        </row>
        <row r="653">
          <cell r="C653" t="str">
            <v>ככר עצמאות. מספר סניף: 511</v>
          </cell>
        </row>
        <row r="654">
          <cell r="C654" t="str">
            <v>ככר פריז. מספר סניף: 736</v>
          </cell>
        </row>
        <row r="655">
          <cell r="C655" t="str">
            <v>ככר ציון. מספר סניף: 783</v>
          </cell>
        </row>
        <row r="656">
          <cell r="C656" t="str">
            <v>ככר ציון. מספר סניף: 920</v>
          </cell>
        </row>
        <row r="657">
          <cell r="C657" t="str">
            <v>ככר רבין. מספר סניף: 658</v>
          </cell>
        </row>
        <row r="658">
          <cell r="C658" t="str">
            <v>כנפי נשרים. מספר סניף: 129</v>
          </cell>
        </row>
        <row r="659">
          <cell r="C659" t="str">
            <v>כנפי נשרים. מספר סניף: 182</v>
          </cell>
        </row>
        <row r="660">
          <cell r="C660" t="str">
            <v>כנפי נשרים. מספר סניף: 331</v>
          </cell>
        </row>
        <row r="661">
          <cell r="C661" t="str">
            <v>כנפי נשרים. מספר סניף: 539</v>
          </cell>
        </row>
        <row r="662">
          <cell r="C662" t="str">
            <v>כנפי נשרים. מספר סניף: 661</v>
          </cell>
        </row>
        <row r="663">
          <cell r="C663" t="str">
            <v>כפר-גנים. מספר סניף: 317</v>
          </cell>
        </row>
        <row r="664">
          <cell r="C664" t="str">
            <v>כפר גנים. מספר סניף: 153</v>
          </cell>
        </row>
        <row r="665">
          <cell r="C665" t="str">
            <v>כפר גנים. מספר סניף: 156</v>
          </cell>
        </row>
        <row r="666">
          <cell r="C666" t="str">
            <v>כפר גנים. מספר סניף: 548</v>
          </cell>
        </row>
        <row r="667">
          <cell r="C667" t="str">
            <v>כפר גנים. מספר סניף: 703</v>
          </cell>
        </row>
        <row r="668">
          <cell r="C668" t="str">
            <v>כפר ורדים. מספר סניף: 120</v>
          </cell>
        </row>
        <row r="669">
          <cell r="C669" t="str">
            <v>כפר יאסיף. מספר סניף: 15</v>
          </cell>
        </row>
        <row r="670">
          <cell r="C670" t="str">
            <v>כפר יאסיף. מספר סניף: 202</v>
          </cell>
        </row>
        <row r="671">
          <cell r="C671" t="str">
            <v>כפר יאסיף. מספר סניף: 538</v>
          </cell>
        </row>
        <row r="672">
          <cell r="C672" t="str">
            <v>כפר יאסיף. מספר סניף: 691</v>
          </cell>
        </row>
        <row r="673">
          <cell r="C673" t="str">
            <v>כפר יונה. מספר סניף: 675</v>
          </cell>
        </row>
        <row r="674">
          <cell r="C674" t="str">
            <v>כפר כנא. מספר סניף: 478</v>
          </cell>
        </row>
        <row r="675">
          <cell r="C675" t="str">
            <v>כפר כנא. מספר סניף: 631</v>
          </cell>
        </row>
        <row r="676">
          <cell r="C676" t="str">
            <v>כפר כנא. מספר סניף: 7</v>
          </cell>
        </row>
        <row r="677">
          <cell r="C677" t="str">
            <v>כפר מנדא. מספר סניף: 28</v>
          </cell>
        </row>
        <row r="678">
          <cell r="C678" t="str">
            <v>כפר סבא הירוקה. מספר סניף: 135</v>
          </cell>
        </row>
        <row r="679">
          <cell r="C679" t="str">
            <v>כפר סבא. מספר סניף: 118</v>
          </cell>
        </row>
        <row r="680">
          <cell r="C680" t="str">
            <v>כפר סבא. מספר סניף: 21</v>
          </cell>
        </row>
        <row r="681">
          <cell r="C681" t="str">
            <v>כפר סבא. מספר סניף: 380</v>
          </cell>
        </row>
        <row r="682">
          <cell r="C682" t="str">
            <v>כפר סבא. מספר סניף: 424</v>
          </cell>
        </row>
        <row r="683">
          <cell r="C683" t="str">
            <v>כפר סבא. מספר סניף: 502</v>
          </cell>
        </row>
        <row r="684">
          <cell r="C684" t="str">
            <v>כפר סבא. מספר סניף: 54</v>
          </cell>
        </row>
        <row r="685">
          <cell r="C685" t="str">
            <v>כפר סבא. מספר סניף: 627</v>
          </cell>
        </row>
        <row r="686">
          <cell r="C686" t="str">
            <v>כפר סבא. מספר סניף: 699</v>
          </cell>
        </row>
        <row r="687">
          <cell r="C687" t="str">
            <v>כפר סבא. מספר סניף: 946</v>
          </cell>
        </row>
        <row r="688">
          <cell r="C688" t="str">
            <v>כפר ערערה. מספר סניף: 27</v>
          </cell>
        </row>
        <row r="689">
          <cell r="C689" t="str">
            <v>כפר קאסם. מספר סניף: 201</v>
          </cell>
        </row>
        <row r="690">
          <cell r="C690" t="str">
            <v>כפר קאסם. מספר סניף: 652</v>
          </cell>
        </row>
        <row r="691">
          <cell r="C691" t="str">
            <v>כפר קאסם. מספר סניף: 750</v>
          </cell>
        </row>
        <row r="692">
          <cell r="C692" t="str">
            <v>כפר קמא. מספר סניף: 695</v>
          </cell>
        </row>
        <row r="693">
          <cell r="C693" t="str">
            <v>כפר קרע. מספר סניף: 578</v>
          </cell>
        </row>
        <row r="694">
          <cell r="C694" t="str">
            <v>כפר קרע. מספר סניף: 8</v>
          </cell>
        </row>
        <row r="695">
          <cell r="C695" t="str">
            <v>כפר שמריהו. מספר סניף: 680</v>
          </cell>
        </row>
        <row r="696">
          <cell r="C696" t="str">
            <v>כפר שמריהו. מספר סניף: 844</v>
          </cell>
        </row>
        <row r="697">
          <cell r="C697" t="str">
            <v>כפר תבור. מספר סניף: 549</v>
          </cell>
        </row>
        <row r="698">
          <cell r="C698" t="str">
            <v>כצנלסון. מספר סניף: 572</v>
          </cell>
        </row>
        <row r="699">
          <cell r="C699" t="str">
            <v>כרמיאל. מספר סניף: 174</v>
          </cell>
        </row>
        <row r="700">
          <cell r="C700" t="str">
            <v>כרמיאל. מספר סניף: 280</v>
          </cell>
        </row>
        <row r="701">
          <cell r="C701" t="str">
            <v>כרמיאל. מספר סניף: 398</v>
          </cell>
        </row>
        <row r="702">
          <cell r="C702" t="str">
            <v>כרמיאל. מספר סניף: 504</v>
          </cell>
        </row>
        <row r="703">
          <cell r="C703" t="str">
            <v>כרמיאל. מספר סניף: 513</v>
          </cell>
        </row>
        <row r="704">
          <cell r="C704" t="str">
            <v>כרמיאל. מספר סניף: 59</v>
          </cell>
        </row>
        <row r="705">
          <cell r="C705" t="str">
            <v>כרמיאל. מספר סניף: 747</v>
          </cell>
        </row>
        <row r="706">
          <cell r="C706" t="str">
            <v>כרמיאל. מספר סניף: 96</v>
          </cell>
        </row>
        <row r="707">
          <cell r="C707" t="str">
            <v>כרמיאל. מספר סניף: 961</v>
          </cell>
        </row>
        <row r="708">
          <cell r="C708" t="str">
            <v>כרמל. מספר סניף: 311</v>
          </cell>
        </row>
        <row r="709">
          <cell r="C709" t="str">
            <v>כרמל. מספר סניף: 449</v>
          </cell>
        </row>
        <row r="710">
          <cell r="C710" t="str">
            <v>כרמל. מספר סניף: 512</v>
          </cell>
        </row>
        <row r="711">
          <cell r="C711" t="str">
            <v>לאומי טוטאל דיגיטל. מספר סניף: 701</v>
          </cell>
        </row>
        <row r="712">
          <cell r="C712" t="str">
            <v>לב דיזנגוף. מספר סניף: 147</v>
          </cell>
        </row>
        <row r="713">
          <cell r="C713" t="str">
            <v>לב דיזנגוף. מספר סניף: 453</v>
          </cell>
        </row>
        <row r="714">
          <cell r="C714" t="str">
            <v>לב דיזנגוף. מספר סניף: 681</v>
          </cell>
        </row>
        <row r="715">
          <cell r="C715" t="str">
            <v>לב דיזנגוף. מספר סניף: 806</v>
          </cell>
        </row>
        <row r="716">
          <cell r="C716" t="str">
            <v>לב העיר באר שבע. מספר סניף: 517</v>
          </cell>
        </row>
        <row r="717">
          <cell r="C717" t="str">
            <v>לב העיר. מספר סניף: 55</v>
          </cell>
        </row>
        <row r="718">
          <cell r="C718" t="str">
            <v>לב הפארק. מספר סניף: 695</v>
          </cell>
        </row>
        <row r="719">
          <cell r="C719" t="str">
            <v>לב הרובע. מספר סניף: 986</v>
          </cell>
        </row>
        <row r="720">
          <cell r="C720" t="str">
            <v>לב ראשון. מספר סניף: 430</v>
          </cell>
        </row>
        <row r="721">
          <cell r="C721" t="str">
            <v>להבים. מספר סניף: 3</v>
          </cell>
        </row>
        <row r="722">
          <cell r="C722" t="str">
            <v>לוד תעשיה אוירית. מספר סניף: 374</v>
          </cell>
        </row>
        <row r="723">
          <cell r="C723" t="str">
            <v>לוד. מספר סניף: 59</v>
          </cell>
        </row>
        <row r="724">
          <cell r="C724" t="str">
            <v>לוד. מספר סניף: 685</v>
          </cell>
        </row>
        <row r="725">
          <cell r="C725" t="str">
            <v>לוד. מספר סניף: 937</v>
          </cell>
        </row>
        <row r="726">
          <cell r="C726" t="str">
            <v>לינקולן. מספר סניף: 772</v>
          </cell>
        </row>
        <row r="727">
          <cell r="C727" t="str">
            <v>למד. מספר סניף: 631</v>
          </cell>
        </row>
        <row r="728">
          <cell r="C728" t="str">
            <v>למד. מספר סניף: 788</v>
          </cell>
        </row>
        <row r="729">
          <cell r="C729" t="str">
            <v>לקוחות נבחרים. מספר סניף: 338</v>
          </cell>
        </row>
        <row r="730">
          <cell r="C730" t="str">
            <v>מ.ש.י. כניסה לקבע. מספר סניף: 988</v>
          </cell>
        </row>
        <row r="731">
          <cell r="C731" t="str">
            <v>מאה שערים. מספר סניף: 184</v>
          </cell>
        </row>
        <row r="732">
          <cell r="C732" t="str">
            <v>מאה שערים. מספר סניף: 533</v>
          </cell>
        </row>
        <row r="733">
          <cell r="C733" t="str">
            <v>מאפו. מספר סניף: 130</v>
          </cell>
        </row>
        <row r="734">
          <cell r="C734" t="str">
            <v>מבצע עובדה. מספר סניף: 564</v>
          </cell>
        </row>
        <row r="735">
          <cell r="C735" t="str">
            <v>מבשרת ציון. מספר סניף: 448</v>
          </cell>
        </row>
        <row r="736">
          <cell r="C736" t="str">
            <v>מבשרת ציון. מספר סניף: 510</v>
          </cell>
        </row>
        <row r="737">
          <cell r="C737" t="str">
            <v>מבשרת ציון. מספר סניף: 638</v>
          </cell>
        </row>
        <row r="738">
          <cell r="C738" t="str">
            <v>מבשרת. מספר סניף: 142</v>
          </cell>
        </row>
        <row r="739">
          <cell r="C739" t="str">
            <v>מג'אר. מספר סניף: 4</v>
          </cell>
        </row>
        <row r="740">
          <cell r="C740" t="str">
            <v>מג'אר. מספר סניף: 581</v>
          </cell>
        </row>
        <row r="741">
          <cell r="C741" t="str">
            <v>מג'ד אל כרום. מספר סניף: 624</v>
          </cell>
        </row>
        <row r="742">
          <cell r="C742" t="str">
            <v>מג'דל שמס. מספר סניף: 744</v>
          </cell>
        </row>
        <row r="743">
          <cell r="C743" t="str">
            <v>מגדיאל - הוד השרון. מספר סניף: 508</v>
          </cell>
        </row>
        <row r="744">
          <cell r="C744" t="str">
            <v>מגדיאל. מספר סניף: 678</v>
          </cell>
        </row>
        <row r="745">
          <cell r="C745" t="str">
            <v>מגדיאל. מספר סניף: 776</v>
          </cell>
        </row>
        <row r="746">
          <cell r="C746" t="str">
            <v>מגדל היובל. מספר סניף: 395</v>
          </cell>
        </row>
        <row r="747">
          <cell r="C747" t="str">
            <v>מגדל העמק. מספר סניף: 137</v>
          </cell>
        </row>
        <row r="748">
          <cell r="C748" t="str">
            <v>מגדל העמק. מספר סניף: 728</v>
          </cell>
        </row>
        <row r="749">
          <cell r="C749" t="str">
            <v>מגדל העמק. מספר סניף: 987</v>
          </cell>
        </row>
        <row r="750">
          <cell r="C750" t="str">
            <v>מגדל חיפה. מספר סניף: 879</v>
          </cell>
        </row>
        <row r="751">
          <cell r="C751" t="str">
            <v>מגדל סונול. מספר סניף: 82</v>
          </cell>
        </row>
        <row r="752">
          <cell r="C752" t="str">
            <v>מגדל שלום. מספר סניף: 67</v>
          </cell>
        </row>
        <row r="753">
          <cell r="C753" t="str">
            <v>מגדלי אביב. מספר סניף: 812</v>
          </cell>
        </row>
        <row r="754">
          <cell r="C754" t="str">
            <v>מגדלי דוד. מספר סניף: 627</v>
          </cell>
        </row>
        <row r="755">
          <cell r="C755" t="str">
            <v>מגדלי ויטה. מספר סניף: 23</v>
          </cell>
        </row>
        <row r="756">
          <cell r="C756" t="str">
            <v>מגמ"ש (מרכז גביה משפטית. מספר סניף: 537</v>
          </cell>
        </row>
        <row r="757">
          <cell r="C757" t="str">
            <v>מדור פיתוח במחלקת חברות. מספר סניף: 6</v>
          </cell>
        </row>
        <row r="758">
          <cell r="C758" t="str">
            <v>מודיעין - מרכז הדיור. מספר סניף: 5</v>
          </cell>
        </row>
        <row r="759">
          <cell r="C759" t="str">
            <v>מודיעין דיור. מספר סניף: 503</v>
          </cell>
        </row>
        <row r="760">
          <cell r="C760" t="str">
            <v>מודיעין עילית. מספר סניף: 180</v>
          </cell>
        </row>
        <row r="761">
          <cell r="C761" t="str">
            <v>מודיעין עילית. מספר סניף: 292</v>
          </cell>
        </row>
        <row r="762">
          <cell r="C762" t="str">
            <v>מודיעין עילית. מספר סניף: 36</v>
          </cell>
        </row>
        <row r="763">
          <cell r="C763" t="str">
            <v>מודיעין. מספר סניף: 116</v>
          </cell>
        </row>
        <row r="764">
          <cell r="C764" t="str">
            <v>מודיעין. מספר סניף: 128</v>
          </cell>
        </row>
        <row r="765">
          <cell r="C765" t="str">
            <v>מודיעין. מספר סניף: 154</v>
          </cell>
        </row>
        <row r="766">
          <cell r="C766" t="str">
            <v>מודיעין. מספר סניף: 303</v>
          </cell>
        </row>
        <row r="767">
          <cell r="C767" t="str">
            <v>מודיעין. מספר סניף: 315</v>
          </cell>
        </row>
        <row r="768">
          <cell r="C768" t="str">
            <v>מודיעין. מספר סניף: 521</v>
          </cell>
        </row>
        <row r="769">
          <cell r="C769" t="str">
            <v>מודיעין. מספר סניף: 582</v>
          </cell>
        </row>
        <row r="770">
          <cell r="C770" t="str">
            <v>מודיעין. מספר סניף: 680</v>
          </cell>
        </row>
        <row r="771">
          <cell r="C771" t="str">
            <v>מונטיפיורי. מספר סניף: 781</v>
          </cell>
        </row>
        <row r="772">
          <cell r="C772" t="str">
            <v>מוניטפיורי. מספר סניף: 811</v>
          </cell>
        </row>
        <row r="773">
          <cell r="C773" t="str">
            <v>מוריה. מספר סניף: 107</v>
          </cell>
        </row>
        <row r="774">
          <cell r="C774" t="str">
            <v>מוריה. מספר סניף: 886</v>
          </cell>
        </row>
        <row r="775">
          <cell r="C775" t="str">
            <v>מזכרת בתיה. מספר סניף: 536</v>
          </cell>
        </row>
        <row r="776">
          <cell r="C776" t="str">
            <v>מזכרת בתיה. מספר סניף: 684</v>
          </cell>
        </row>
        <row r="777">
          <cell r="C777" t="str">
            <v>מזרח ירושלים. מספר סניף: 68</v>
          </cell>
        </row>
        <row r="778">
          <cell r="C778" t="str">
            <v>מזרח ירושלים. מספר סניף: 696</v>
          </cell>
        </row>
        <row r="779">
          <cell r="C779" t="str">
            <v>מזרח ירושלים. מספר סניף: 918</v>
          </cell>
        </row>
        <row r="780">
          <cell r="C780" t="str">
            <v>מחלקת ביצוע. מספר סניף: 200</v>
          </cell>
        </row>
        <row r="781">
          <cell r="C781" t="str">
            <v>מחלקת בנקים ומוסדות פיננסים. מספר סניף: 518</v>
          </cell>
        </row>
        <row r="782">
          <cell r="C782" t="str">
            <v>מחלקת מט"ח- סניף ראשי ת"א. מספר סניף: 190</v>
          </cell>
        </row>
        <row r="783">
          <cell r="C783" t="str">
            <v>מחלקת שירותי מט"ח ותקשורת בין בנקאית. מספר סניף: 520</v>
          </cell>
        </row>
        <row r="784">
          <cell r="C784" t="str">
            <v>מחנה יהודה. מספר סניף: 61</v>
          </cell>
        </row>
        <row r="785">
          <cell r="C785" t="str">
            <v>מט"ל לוד. מספר סניף: 546</v>
          </cell>
        </row>
        <row r="786">
          <cell r="C786" t="str">
            <v>מיקדו. מספר סניף: 64</v>
          </cell>
        </row>
        <row r="787">
          <cell r="C787" t="str">
            <v>מיתר. מספר סניף: 603</v>
          </cell>
        </row>
        <row r="788">
          <cell r="C788" t="str">
            <v>מכון וייצמן. מספר סניף: 660</v>
          </cell>
        </row>
        <row r="789">
          <cell r="C789" t="str">
            <v>מכון וייצמן. מספר סניף: 9</v>
          </cell>
        </row>
        <row r="790">
          <cell r="C790" t="str">
            <v>מכס נתב"ג. מספר סניף: 992</v>
          </cell>
        </row>
        <row r="791">
          <cell r="C791" t="str">
            <v>מלא"ב-ירושלים. מספר סניף: 521</v>
          </cell>
        </row>
        <row r="792">
          <cell r="C792" t="str">
            <v>מלא"ב-נתניה. מספר סניף: 156</v>
          </cell>
        </row>
        <row r="793">
          <cell r="C793" t="str">
            <v>מלחה ירושלים. מספר סניף: 7</v>
          </cell>
        </row>
        <row r="794">
          <cell r="C794" t="str">
            <v>מלחה. מספר סניף: 277</v>
          </cell>
        </row>
        <row r="795">
          <cell r="C795" t="str">
            <v>מלחה. מספר סניף: 431</v>
          </cell>
        </row>
        <row r="796">
          <cell r="C796" t="str">
            <v>ממילא. מספר סניף: 15</v>
          </cell>
        </row>
        <row r="797">
          <cell r="C797" t="str">
            <v>מנהלת אזור חיפה והשרון. מספר סניף: 703</v>
          </cell>
        </row>
        <row r="798">
          <cell r="C798" t="str">
            <v>מנהלת אזור ירושלים והדרום. מספר סניף: 702</v>
          </cell>
        </row>
        <row r="799">
          <cell r="C799" t="str">
            <v>מנהלת אזור נצרת. מספר סניף: 705</v>
          </cell>
        </row>
        <row r="800">
          <cell r="C800" t="str">
            <v>מנהלת אזור עכו. מספר סניף: 706</v>
          </cell>
        </row>
        <row r="801">
          <cell r="C801" t="str">
            <v>מנהלת אזור תל אביב והמרכז. מספר סניף: 701</v>
          </cell>
        </row>
        <row r="802">
          <cell r="C802" t="str">
            <v>מסלקה. מספר סניף: 688</v>
          </cell>
        </row>
        <row r="803">
          <cell r="C803" t="str">
            <v>מעונות מכבי בית אילדן. מספר סניף: 61</v>
          </cell>
        </row>
        <row r="804">
          <cell r="C804" t="str">
            <v>מעיליא. מספר סניף: 625</v>
          </cell>
        </row>
        <row r="805">
          <cell r="C805" t="str">
            <v>מעלה אדומים. מספר סניף: 193</v>
          </cell>
        </row>
        <row r="806">
          <cell r="C806" t="str">
            <v>מעלה אדומים. מספר סניף: 291</v>
          </cell>
        </row>
        <row r="807">
          <cell r="C807" t="str">
            <v>מעלה אדומים. מספר סניף: 752</v>
          </cell>
        </row>
        <row r="808">
          <cell r="C808" t="str">
            <v>מעלות תרשיחא. מספר סניף: 17</v>
          </cell>
        </row>
        <row r="809">
          <cell r="C809" t="str">
            <v>מעלות תרשיחא. מספר סניף: 732</v>
          </cell>
        </row>
        <row r="810">
          <cell r="C810" t="str">
            <v>מעלות. מספר סניף: 558</v>
          </cell>
        </row>
        <row r="811">
          <cell r="C811" t="str">
            <v>מעלות. מספר סניף: 641</v>
          </cell>
        </row>
        <row r="812">
          <cell r="C812" t="str">
            <v>מעלות. מספר סניף: 91</v>
          </cell>
        </row>
        <row r="813">
          <cell r="C813" t="str">
            <v>מערב ראשון לציון. מספר סניף: 392</v>
          </cell>
        </row>
        <row r="814">
          <cell r="C814" t="str">
            <v>מערב ראשון לציון. מספר סניף: 506</v>
          </cell>
        </row>
        <row r="815">
          <cell r="C815" t="str">
            <v>מערב ראשון. מספר סניף: 234</v>
          </cell>
        </row>
        <row r="816">
          <cell r="C816" t="str">
            <v>מערך החשבות. מספר סניף: 201</v>
          </cell>
        </row>
        <row r="817">
          <cell r="C817" t="str">
            <v>מפרץ חיפה. מספר סניף: 362</v>
          </cell>
        </row>
        <row r="818">
          <cell r="C818" t="str">
            <v>מפרץ חיפה. מספר סניף: 4</v>
          </cell>
        </row>
        <row r="819">
          <cell r="C819" t="str">
            <v>מצדה. מספר סניף: 566</v>
          </cell>
        </row>
        <row r="820">
          <cell r="C820" t="str">
            <v>מצפה ספיר. מספר סניף: 228</v>
          </cell>
        </row>
        <row r="821">
          <cell r="C821" t="str">
            <v>מצפה רמון. מספר סניף: 672</v>
          </cell>
        </row>
        <row r="822">
          <cell r="C822" t="str">
            <v>מרגליות. מספר סניף: 643</v>
          </cell>
        </row>
        <row r="823">
          <cell r="C823" t="str">
            <v>מרגנית. מספר סניף: 866</v>
          </cell>
        </row>
        <row r="824">
          <cell r="C824" t="str">
            <v>מרום-נוה. מספר סניף: 546</v>
          </cell>
        </row>
        <row r="825">
          <cell r="C825" t="str">
            <v>מרום נווה. מספר סניף: 534</v>
          </cell>
        </row>
        <row r="826">
          <cell r="C826" t="str">
            <v>מרום נווה. מספר סניף: 96</v>
          </cell>
        </row>
        <row r="827">
          <cell r="C827" t="str">
            <v>מרכז אמידים. מספר סניף: 11</v>
          </cell>
        </row>
        <row r="828">
          <cell r="C828" t="str">
            <v>מרכז בנקאות פרטית  בינלאומית אשדוד. מספר סניף: 502</v>
          </cell>
        </row>
        <row r="829">
          <cell r="C829" t="str">
            <v>מרכז בנקאות פרטית בינלאומית  ת"א. מספר סניף: 478</v>
          </cell>
        </row>
        <row r="830">
          <cell r="C830" t="str">
            <v>מרכז בנקאות פרטית בינלאומית י-ם. מספר סניף: 520</v>
          </cell>
        </row>
        <row r="831">
          <cell r="C831" t="str">
            <v>מרכז בנקאות פרטית בינלאומית. מספר סניף: 129</v>
          </cell>
        </row>
        <row r="832">
          <cell r="C832" t="str">
            <v>מרכז בנקאות פרטת נתניה. מספר סניף: 541</v>
          </cell>
        </row>
        <row r="833">
          <cell r="C833" t="str">
            <v>מרכז הבנקאות. מספר סניף: 509</v>
          </cell>
        </row>
        <row r="834">
          <cell r="C834" t="str">
            <v>מרכז הכרמל. מספר סניף: 679</v>
          </cell>
        </row>
        <row r="835">
          <cell r="C835" t="str">
            <v>מרכז הכרמל. מספר סניף: 76</v>
          </cell>
        </row>
        <row r="836">
          <cell r="C836" t="str">
            <v>מרכז הכרמל. מספר סניף: 83</v>
          </cell>
        </row>
        <row r="837">
          <cell r="C837" t="str">
            <v>מרכז הנגב. מספר סניף: 117</v>
          </cell>
        </row>
        <row r="838">
          <cell r="C838" t="str">
            <v>מרכז הנגב. מספר סניף: 922</v>
          </cell>
        </row>
        <row r="839">
          <cell r="C839" t="str">
            <v>מרכז השקעות אח"מים מרכנתיל. מספר סניף: 711</v>
          </cell>
        </row>
        <row r="840">
          <cell r="C840" t="str">
            <v>מרכז השקעות השפלה. מספר סניף: 488</v>
          </cell>
        </row>
        <row r="841">
          <cell r="C841" t="str">
            <v>מרכז כלל. מספר סניף: 159</v>
          </cell>
        </row>
        <row r="842">
          <cell r="C842" t="str">
            <v>מרכז כלל. מספר סניף: 569</v>
          </cell>
        </row>
        <row r="843">
          <cell r="C843" t="str">
            <v>מרכז מזומנים טוביהו. מספר סניף: 173</v>
          </cell>
        </row>
        <row r="844">
          <cell r="C844" t="str">
            <v>מרכז מזומנים ירושלים. מספר סניף: 348</v>
          </cell>
        </row>
        <row r="845">
          <cell r="C845" t="str">
            <v>מרכז מזומנים. מספר סניף: 184</v>
          </cell>
        </row>
        <row r="846">
          <cell r="C846" t="str">
            <v>מרכז מזומנים. מספר סניף: 510</v>
          </cell>
        </row>
        <row r="847">
          <cell r="C847" t="str">
            <v>מרכז מסחרי שפרעם. מספר סניף: 31</v>
          </cell>
        </row>
        <row r="848">
          <cell r="C848" t="str">
            <v>מרכז ני"ע. מספר סניף: 690</v>
          </cell>
        </row>
        <row r="849">
          <cell r="C849" t="str">
            <v>מרכז סחר חוץ צפוני. מספר סניף: 727</v>
          </cell>
        </row>
        <row r="850">
          <cell r="C850" t="str">
            <v>מרכז עסקים  י-ם. מספר סניף: 402</v>
          </cell>
        </row>
        <row r="851">
          <cell r="C851" t="str">
            <v>מרכז עסקים באר שבע. מספר סניף: 426</v>
          </cell>
        </row>
        <row r="852">
          <cell r="C852" t="str">
            <v>מרכז עסקים דן. מספר סניף: 380</v>
          </cell>
        </row>
        <row r="853">
          <cell r="C853" t="str">
            <v>מרכז עסקים דרום. מספר סניף: 452</v>
          </cell>
        </row>
        <row r="854">
          <cell r="C854" t="str">
            <v>מרכז עסקים המרכז. מספר סניף: 453</v>
          </cell>
        </row>
        <row r="855">
          <cell r="C855" t="str">
            <v>מרכז עסקים הנגב. מספר סניף: 454</v>
          </cell>
        </row>
        <row r="856">
          <cell r="C856" t="str">
            <v>מרכז עסקים השפלה. מספר סניף: 384</v>
          </cell>
        </row>
        <row r="857">
          <cell r="C857" t="str">
            <v>מרכז עסקים השרון. מספר סניף: 382</v>
          </cell>
        </row>
        <row r="858">
          <cell r="C858" t="str">
            <v>מרכז עסקים השרון. מספר סניף: 455</v>
          </cell>
        </row>
        <row r="859">
          <cell r="C859" t="str">
            <v>מרכז עסקים השרון. מספר סניף: 755</v>
          </cell>
        </row>
        <row r="860">
          <cell r="C860" t="str">
            <v>מרכז עסקים חיפה. מספר סניף: 444</v>
          </cell>
        </row>
        <row r="861">
          <cell r="C861" t="str">
            <v>מרכז עסקים חיפה. מספר סניף: 456</v>
          </cell>
        </row>
        <row r="862">
          <cell r="C862" t="str">
            <v>מרכז עסקים י-ם. מספר סניף: 403</v>
          </cell>
        </row>
        <row r="863">
          <cell r="C863" t="str">
            <v>מרכז עסקים יהלומים. מספר סניף: 466</v>
          </cell>
        </row>
        <row r="864">
          <cell r="C864" t="str">
            <v>מרכז עסקים ירושלים והדרום. מספר סניף: 381</v>
          </cell>
        </row>
        <row r="865">
          <cell r="C865" t="str">
            <v>מרכז עסקים ירושלים. מספר סניף: 457</v>
          </cell>
        </row>
        <row r="866">
          <cell r="C866" t="str">
            <v>מרכז עסקים נתניה. מספר סניף: 422</v>
          </cell>
        </row>
        <row r="867">
          <cell r="C867" t="str">
            <v>מרכז עסקים נתניה. מספר סניף: 452</v>
          </cell>
        </row>
        <row r="868">
          <cell r="C868" t="str">
            <v>מרכז עסקים ספיר. מספר סניף: 698</v>
          </cell>
        </row>
        <row r="869">
          <cell r="C869" t="str">
            <v>מרכז עסקים פ"ת. מספר סניף: 429</v>
          </cell>
        </row>
        <row r="870">
          <cell r="C870" t="str">
            <v>מרכז עסקים צפון. מספר סניף: 383</v>
          </cell>
        </row>
        <row r="871">
          <cell r="C871" t="str">
            <v>מרכז עסקים צפון. מספר סניף: 458</v>
          </cell>
        </row>
        <row r="872">
          <cell r="C872" t="str">
            <v>מרכז עסקים ראשי ת"א. מספר סניף: 461</v>
          </cell>
        </row>
        <row r="873">
          <cell r="C873" t="str">
            <v>מרכז עסקים ת"א. מספר סניף: 409</v>
          </cell>
        </row>
        <row r="874">
          <cell r="C874" t="str">
            <v>מרכז עסקים ת"א. מספר סניף: 475</v>
          </cell>
        </row>
        <row r="875">
          <cell r="C875" t="str">
            <v>מרכז עסקים תל אביב צפון. מספר סניף: 642</v>
          </cell>
        </row>
        <row r="876">
          <cell r="C876" t="str">
            <v>מרכז עסקים תל אביב. מספר סניף: 450</v>
          </cell>
        </row>
        <row r="877">
          <cell r="C877" t="str">
            <v>מרכז עסקים תל אביב. מספר סניף: 452</v>
          </cell>
        </row>
        <row r="878">
          <cell r="C878" t="str">
            <v>מרכז שרות ישיר. מספר סניף: 388</v>
          </cell>
        </row>
        <row r="879">
          <cell r="C879" t="str">
            <v>מרכז תפעול. מספר סניף: 542</v>
          </cell>
        </row>
        <row r="880">
          <cell r="C880" t="str">
            <v>מרכז תפעולי ארצי לסחר חוץ. מספר סניף: 794</v>
          </cell>
        </row>
        <row r="881">
          <cell r="C881" t="str">
            <v>מרכזי עסקים. מספר סניף: 600</v>
          </cell>
        </row>
        <row r="882">
          <cell r="C882" t="str">
            <v>מרכזי תל אביב. מספר סניף: 800</v>
          </cell>
        </row>
        <row r="883">
          <cell r="C883" t="str">
            <v>משכית. מספר סניף: 783</v>
          </cell>
        </row>
        <row r="884">
          <cell r="C884" t="str">
            <v>משכנות האומה. מספר סניף: 488</v>
          </cell>
        </row>
        <row r="885">
          <cell r="C885" t="str">
            <v>משכנתאות - אשדוד. מספר סניף: 513</v>
          </cell>
        </row>
        <row r="886">
          <cell r="C886" t="str">
            <v>משכנתאות - ככר העצמאות. מספר סניף: 511</v>
          </cell>
        </row>
        <row r="887">
          <cell r="C887" t="str">
            <v>משכנתאות - רמות אשכול. מספר סניף: 512</v>
          </cell>
        </row>
        <row r="888">
          <cell r="C888" t="str">
            <v>משכנתאות הוד השרון. מספר סניף: 508</v>
          </cell>
        </row>
        <row r="889">
          <cell r="C889" t="str">
            <v>משכנתאות הנביאים. מספר סניף: 509</v>
          </cell>
        </row>
        <row r="890">
          <cell r="C890" t="str">
            <v>משכנתאות כיכר השבת. מספר סניף: 501</v>
          </cell>
        </row>
        <row r="891">
          <cell r="C891" t="str">
            <v>משכנתאות מודיעין. מספר סניף: 503</v>
          </cell>
        </row>
        <row r="892">
          <cell r="C892" t="str">
            <v>משכנתאות קרית אונו. מספר סניף: 507</v>
          </cell>
        </row>
        <row r="893">
          <cell r="C893" t="str">
            <v>משכנתאות קרית הממשלה. מספר סניף: 104</v>
          </cell>
        </row>
        <row r="894">
          <cell r="C894" t="str">
            <v>משכנתאות. מספר סניף: 613</v>
          </cell>
        </row>
        <row r="895">
          <cell r="C895" t="str">
            <v>משכנתאות. מספר סניף: 992</v>
          </cell>
        </row>
        <row r="896">
          <cell r="C896" t="str">
            <v>משמר השרון. מספר סניף: 56</v>
          </cell>
        </row>
        <row r="897">
          <cell r="C897" t="str">
            <v>משרד אחורי- תפעול הייעוץ הפנסיוני. מספר סניף: 316</v>
          </cell>
        </row>
        <row r="898">
          <cell r="C898" t="str">
            <v>משרד ראשי- הנח"ש ומטה. מספר סניף: 1</v>
          </cell>
        </row>
        <row r="899">
          <cell r="C899" t="str">
            <v>משרד ראשי. מספר סניף: 1</v>
          </cell>
        </row>
        <row r="900">
          <cell r="C900" t="str">
            <v>משרד ראשי. מספר סניף: 1</v>
          </cell>
        </row>
        <row r="901">
          <cell r="C901" t="str">
            <v>משרד ראשי. מספר סניף: 1</v>
          </cell>
        </row>
        <row r="902">
          <cell r="C902" t="str">
            <v>משרד ראשי. מספר סניף: 1</v>
          </cell>
        </row>
        <row r="903">
          <cell r="C903" t="str">
            <v>משרד ראשי. מספר סניף: 1</v>
          </cell>
        </row>
        <row r="904">
          <cell r="C904" t="str">
            <v>משרד ראשי. מספר סניף: 499</v>
          </cell>
        </row>
        <row r="905">
          <cell r="C905" t="str">
            <v>מת"ם. מספר סניף: 130</v>
          </cell>
        </row>
        <row r="906">
          <cell r="C906" t="str">
            <v>מת"ם. מספר סניף: 329</v>
          </cell>
        </row>
        <row r="907">
          <cell r="C907" t="str">
            <v>מת"מ אומגה. מספר סניף: 350</v>
          </cell>
        </row>
        <row r="908">
          <cell r="C908" t="str">
            <v>מת"מ חיפה. מספר סניף: 505</v>
          </cell>
        </row>
        <row r="909">
          <cell r="C909" t="str">
            <v>נאות אפקה. מספר סניף: 504</v>
          </cell>
        </row>
        <row r="910">
          <cell r="C910" t="str">
            <v>נאות אפקה. מספר סניף: 838</v>
          </cell>
        </row>
        <row r="911">
          <cell r="C911" t="str">
            <v>נאות אשלים. מספר סניף: 89</v>
          </cell>
        </row>
        <row r="912">
          <cell r="C912" t="str">
            <v>נאות רחל. מספר סניף: 104</v>
          </cell>
        </row>
        <row r="913">
          <cell r="C913" t="str">
            <v>נאות רחל. מספר סניף: 527</v>
          </cell>
        </row>
        <row r="914">
          <cell r="C914" t="str">
            <v>נאות רחל. מספר סניף: 785</v>
          </cell>
        </row>
        <row r="915">
          <cell r="C915" t="str">
            <v>נאות שושנים. מספר סניף: 759</v>
          </cell>
        </row>
        <row r="916">
          <cell r="C916" t="str">
            <v>נבטים. מספר סניף: 342</v>
          </cell>
        </row>
        <row r="917">
          <cell r="C917" t="str">
            <v>נהורה. מספר סניף: 670</v>
          </cell>
        </row>
        <row r="918">
          <cell r="C918" t="str">
            <v>נהריה עסקים. מספר סניף: 168</v>
          </cell>
        </row>
        <row r="919">
          <cell r="C919" t="str">
            <v>נהריה. מספר סניף: 190</v>
          </cell>
        </row>
        <row r="920">
          <cell r="C920" t="str">
            <v>נהריה. מספר סניף: 443</v>
          </cell>
        </row>
        <row r="921">
          <cell r="C921" t="str">
            <v>נהריה. מספר סניף: 52</v>
          </cell>
        </row>
        <row r="922">
          <cell r="C922" t="str">
            <v>נהריה. מספר סניף: 660</v>
          </cell>
        </row>
        <row r="923">
          <cell r="C923" t="str">
            <v>נהריה. מספר סניף: 716</v>
          </cell>
        </row>
        <row r="924">
          <cell r="C924" t="str">
            <v>נהריה. מספר סניף: 962</v>
          </cell>
        </row>
        <row r="925">
          <cell r="C925" t="str">
            <v>נהריה. מספר סניף: 97</v>
          </cell>
        </row>
        <row r="926">
          <cell r="C926" t="str">
            <v>נהרייה. מספר סניף: 141</v>
          </cell>
        </row>
        <row r="927">
          <cell r="C927" t="str">
            <v>נוה-ים. מספר סניף: 768</v>
          </cell>
        </row>
        <row r="928">
          <cell r="C928" t="str">
            <v>נוה אביבים. מספר סניף: 118</v>
          </cell>
        </row>
        <row r="929">
          <cell r="C929" t="str">
            <v>נוה אביבים. מספר סניף: 625</v>
          </cell>
        </row>
        <row r="930">
          <cell r="C930" t="str">
            <v>נוה זאב. מספר סניף: 734</v>
          </cell>
        </row>
        <row r="931">
          <cell r="C931" t="str">
            <v>נוה חן. מספר סניף: 777</v>
          </cell>
        </row>
        <row r="932">
          <cell r="C932" t="str">
            <v>נוה מגן. מספר סניף: 769</v>
          </cell>
        </row>
        <row r="933">
          <cell r="C933" t="str">
            <v>נוה מונוסון. מספר סניף: 573</v>
          </cell>
        </row>
        <row r="934">
          <cell r="C934" t="str">
            <v>נוה רם. מספר סניף: 773</v>
          </cell>
        </row>
        <row r="935">
          <cell r="C935" t="str">
            <v>נוה שאנן. מספר סניף: 702</v>
          </cell>
        </row>
        <row r="936">
          <cell r="C936" t="str">
            <v>נוה שאנן. מספר סניף: 74</v>
          </cell>
        </row>
        <row r="937">
          <cell r="C937" t="str">
            <v>נוה שאנן. מספר סניף: 882</v>
          </cell>
        </row>
        <row r="938">
          <cell r="C938" t="str">
            <v>נווה אלון. מספר סניף: 737</v>
          </cell>
        </row>
        <row r="939">
          <cell r="C939" t="str">
            <v>נווה דור דיור מוגן. מספר סניף: 59</v>
          </cell>
        </row>
        <row r="940">
          <cell r="C940" t="str">
            <v>נווה זאב. מספר סניף: 160</v>
          </cell>
        </row>
        <row r="941">
          <cell r="C941" t="str">
            <v>נווה זאב. מספר סניף: 318</v>
          </cell>
        </row>
        <row r="942">
          <cell r="C942" t="str">
            <v>נווה שאנן. מספר סניף: 492</v>
          </cell>
        </row>
        <row r="943">
          <cell r="C943" t="str">
            <v>נווה שאנן. מספר סניף: 7</v>
          </cell>
        </row>
        <row r="944">
          <cell r="C944" t="str">
            <v>נחלת יצחק. מספר סניף: 641</v>
          </cell>
        </row>
        <row r="945">
          <cell r="C945" t="str">
            <v>נחף. מספר סניף: 9</v>
          </cell>
        </row>
        <row r="946">
          <cell r="C946" t="str">
            <v>ניירות ערך-תפעול. מספר סניף: 797</v>
          </cell>
        </row>
        <row r="947">
          <cell r="C947" t="str">
            <v>ניירות ערך. מספר סניף: 286</v>
          </cell>
        </row>
        <row r="948">
          <cell r="C948" t="str">
            <v>ניירות ערך. מספר סניף: 480</v>
          </cell>
        </row>
        <row r="949">
          <cell r="C949" t="str">
            <v>נמל תעופה בן גוריון. מספר סניף: 774</v>
          </cell>
        </row>
        <row r="950">
          <cell r="C950" t="str">
            <v>נס ציונה. מספר סניף: 117</v>
          </cell>
        </row>
        <row r="951">
          <cell r="C951" t="str">
            <v>נס ציונה. מספר סניף: 511</v>
          </cell>
        </row>
        <row r="952">
          <cell r="C952" t="str">
            <v>נס ציונה. מספר סניף: 636</v>
          </cell>
        </row>
        <row r="953">
          <cell r="C953" t="str">
            <v>נס ציונה. מספר סניף: 933</v>
          </cell>
        </row>
        <row r="954">
          <cell r="C954" t="str">
            <v>נצרת עילית. מספר סניף: 142</v>
          </cell>
        </row>
        <row r="955">
          <cell r="C955" t="str">
            <v>נצרת עלית. מספר סניף: 5</v>
          </cell>
        </row>
        <row r="956">
          <cell r="C956" t="str">
            <v>נצרת עלית. מספר סניף: 560</v>
          </cell>
        </row>
        <row r="957">
          <cell r="C957" t="str">
            <v>נצרת עלית. מספר סניף: 733</v>
          </cell>
        </row>
        <row r="958">
          <cell r="C958" t="str">
            <v>נצרת עלית. מספר סניף: 972</v>
          </cell>
        </row>
        <row r="959">
          <cell r="C959" t="str">
            <v>נצרת עסקים פריפרד. מספר סניף: 211</v>
          </cell>
        </row>
        <row r="960">
          <cell r="C960" t="str">
            <v>נצרת ראשי. מספר סניף: 639</v>
          </cell>
        </row>
        <row r="961">
          <cell r="C961" t="str">
            <v>נצרת. מספר סניף: 2</v>
          </cell>
        </row>
        <row r="962">
          <cell r="C962" t="str">
            <v>נצרת. מספר סניף: 514</v>
          </cell>
        </row>
        <row r="963">
          <cell r="C963" t="str">
            <v>נצרת. מספר סניף: 559</v>
          </cell>
        </row>
        <row r="964">
          <cell r="C964" t="str">
            <v>נצרת. מספר סניף: 726</v>
          </cell>
        </row>
        <row r="965">
          <cell r="C965" t="str">
            <v>נצרת. מספר סניף: 91</v>
          </cell>
        </row>
        <row r="966">
          <cell r="C966" t="str">
            <v>נצרת. מספר סניף: 93</v>
          </cell>
        </row>
        <row r="967">
          <cell r="C967" t="str">
            <v>נצרת. מספר סניף: 964</v>
          </cell>
        </row>
        <row r="968">
          <cell r="C968" t="str">
            <v>נשר תל חנן. מספר סניף: 712</v>
          </cell>
        </row>
        <row r="969">
          <cell r="C969" t="str">
            <v>נשר. מספר סניף: 447</v>
          </cell>
        </row>
        <row r="970">
          <cell r="C970" t="str">
            <v>נשר. מספר סניף: 523</v>
          </cell>
        </row>
        <row r="971">
          <cell r="C971" t="str">
            <v>נשר. מספר סניף: 887</v>
          </cell>
        </row>
        <row r="972">
          <cell r="C972" t="str">
            <v>נתב"ג. מספר סניף: 134</v>
          </cell>
        </row>
        <row r="973">
          <cell r="C973" t="str">
            <v>נתיבות. מספר סניף: 173</v>
          </cell>
        </row>
        <row r="974">
          <cell r="C974" t="str">
            <v>נתיבות. מספר סניף: 428</v>
          </cell>
        </row>
        <row r="975">
          <cell r="C975" t="str">
            <v>נתיבות. מספר סניף: 556</v>
          </cell>
        </row>
        <row r="976">
          <cell r="C976" t="str">
            <v>נתיבות. מספר סניף: 790</v>
          </cell>
        </row>
        <row r="977">
          <cell r="C977" t="str">
            <v>נתניה עסקים. מספר סניף: 167</v>
          </cell>
        </row>
        <row r="978">
          <cell r="C978" t="str">
            <v>נתניה. מספר סניף: 133</v>
          </cell>
        </row>
        <row r="979">
          <cell r="C979" t="str">
            <v>נתניה. מספר סניף: 22</v>
          </cell>
        </row>
        <row r="980">
          <cell r="C980" t="str">
            <v>נתניה. מספר סניף: 346</v>
          </cell>
        </row>
        <row r="981">
          <cell r="C981" t="str">
            <v>נתניה. מספר סניף: 42</v>
          </cell>
        </row>
        <row r="982">
          <cell r="C982" t="str">
            <v>נתניה. מספר סניף: 508</v>
          </cell>
        </row>
        <row r="983">
          <cell r="C983" t="str">
            <v>נתניה. מספר סניף: 612</v>
          </cell>
        </row>
        <row r="984">
          <cell r="C984" t="str">
            <v>נתניה. מספר סניף: 647</v>
          </cell>
        </row>
        <row r="985">
          <cell r="C985" t="str">
            <v>נתניה. מספר סניף: 91</v>
          </cell>
        </row>
        <row r="986">
          <cell r="C986" t="str">
            <v>נתניה. מספר סניף: 92</v>
          </cell>
        </row>
        <row r="987">
          <cell r="C987" t="str">
            <v>נתניה. מספר סניף: 950</v>
          </cell>
        </row>
        <row r="988">
          <cell r="C988" t="str">
            <v>סאלח א-דין. מספר סניף: 638</v>
          </cell>
        </row>
        <row r="989">
          <cell r="C989" t="str">
            <v>סביון. מספר סניף: 38</v>
          </cell>
        </row>
        <row r="990">
          <cell r="C990" t="str">
            <v>סביוני ים. מספר סניף: 694</v>
          </cell>
        </row>
        <row r="991">
          <cell r="C991" t="str">
            <v>סביונים. מספר סניף: 360</v>
          </cell>
        </row>
        <row r="992">
          <cell r="C992" t="str">
            <v>סביונים. מספר סניף: 525</v>
          </cell>
        </row>
        <row r="993">
          <cell r="C993" t="str">
            <v>סביניה. מספר סניף: 719</v>
          </cell>
        </row>
        <row r="994">
          <cell r="C994" t="str">
            <v>סיטי אשדוד. מספר סניף: 662</v>
          </cell>
        </row>
        <row r="995">
          <cell r="C995" t="str">
            <v>סיטיבנק - הארבעה 19. מספר סניף: 5</v>
          </cell>
        </row>
        <row r="996">
          <cell r="C996" t="str">
            <v>סיטיבנק - רוטשילד 9. מספר סניף: 4</v>
          </cell>
        </row>
        <row r="997">
          <cell r="C997" t="str">
            <v>סכנין. מספר סניף: 479</v>
          </cell>
        </row>
        <row r="998">
          <cell r="C998" t="str">
            <v>סכנין. מספר סניף: 6</v>
          </cell>
        </row>
        <row r="999">
          <cell r="C999" t="str">
            <v>סכנין. מספר סניף: 687</v>
          </cell>
        </row>
        <row r="1000">
          <cell r="C1000" t="str">
            <v>סכנין. מספר סניף: 98</v>
          </cell>
        </row>
        <row r="1001">
          <cell r="C1001" t="str">
            <v>סלמה. מספר סניף: 469</v>
          </cell>
        </row>
        <row r="1002">
          <cell r="C1002" t="str">
            <v>סנהדריה. מספר סניף: 736</v>
          </cell>
        </row>
        <row r="1003">
          <cell r="C1003" t="str">
            <v>סניף טבריה. מספר סניף: 246</v>
          </cell>
        </row>
        <row r="1004">
          <cell r="C1004" t="str">
            <v>סניף מרכזי. מספר סניף: 77</v>
          </cell>
        </row>
        <row r="1005">
          <cell r="C1005" t="str">
            <v>סניף פנימי. מספר סניף: 102</v>
          </cell>
        </row>
        <row r="1006">
          <cell r="C1006" t="str">
            <v>סניף רחובות. מספר סניף: 278</v>
          </cell>
        </row>
        <row r="1007">
          <cell r="C1007" t="str">
            <v>סניפון וולפסון- חולון. מספר סניף: 135</v>
          </cell>
        </row>
        <row r="1008">
          <cell r="C1008" t="str">
            <v>סניפון וולפסון- חולון. מספר סניף: 30</v>
          </cell>
        </row>
        <row r="1009">
          <cell r="C1009" t="str">
            <v>ספאפרה. מספר סניף: 25</v>
          </cell>
        </row>
        <row r="1010">
          <cell r="C1010" t="str">
            <v>סקטור מימון וסחר בינלאומי. מספר סניף: 501</v>
          </cell>
        </row>
        <row r="1011">
          <cell r="C1011" t="str">
            <v>סקטור קופ"ג. מספר סניף: 488</v>
          </cell>
        </row>
        <row r="1012">
          <cell r="C1012" t="str">
            <v>סקטור תפעול מט"ח. מספר סניף: 440</v>
          </cell>
        </row>
        <row r="1013">
          <cell r="C1013" t="str">
            <v>עובדה. מספר סניף: 177</v>
          </cell>
        </row>
        <row r="1014">
          <cell r="C1014" t="str">
            <v>עומר. מספר סניף: 570</v>
          </cell>
        </row>
        <row r="1015">
          <cell r="C1015" t="str">
            <v>עוספיה. מספר סניף: 484</v>
          </cell>
        </row>
        <row r="1016">
          <cell r="C1016" t="str">
            <v>עילבון. מספר סניף: 634</v>
          </cell>
        </row>
        <row r="1017">
          <cell r="C1017" t="str">
            <v>עיר ימים נתניה. מספר סניף: 542</v>
          </cell>
        </row>
        <row r="1018">
          <cell r="C1018" t="str">
            <v>עיר ימים. מספר סניף: 318</v>
          </cell>
        </row>
        <row r="1019">
          <cell r="C1019" t="str">
            <v>עיר ימים. מספר סניף: 462</v>
          </cell>
        </row>
        <row r="1020">
          <cell r="C1020" t="str">
            <v>עירון. מספר סניף: 5</v>
          </cell>
        </row>
        <row r="1021">
          <cell r="C1021" t="str">
            <v>עכו. מספר סניף: 445</v>
          </cell>
        </row>
        <row r="1022">
          <cell r="C1022" t="str">
            <v>עכו. מספר סניף: 644</v>
          </cell>
        </row>
        <row r="1023">
          <cell r="C1023" t="str">
            <v>עכו. מספר סניף: 713</v>
          </cell>
        </row>
        <row r="1024">
          <cell r="C1024" t="str">
            <v>עכו. מספר סניף: 960</v>
          </cell>
        </row>
        <row r="1025">
          <cell r="C1025" t="str">
            <v>עכו. מספר סניף: 99</v>
          </cell>
        </row>
        <row r="1026">
          <cell r="C1026" t="str">
            <v>עמישב. מספר סניף: 684</v>
          </cell>
        </row>
        <row r="1027">
          <cell r="C1027" t="str">
            <v>עמק ברכה. מספר סניף: 624</v>
          </cell>
        </row>
        <row r="1028">
          <cell r="C1028" t="str">
            <v>עמק רפאים. מספר סניף: 914</v>
          </cell>
        </row>
        <row r="1029">
          <cell r="C1029" t="str">
            <v>ענף סליקה ומשלוח. מספר סניף: 991</v>
          </cell>
        </row>
        <row r="1030">
          <cell r="C1030" t="str">
            <v>עסקים איילון. מספר סניף: 693</v>
          </cell>
        </row>
        <row r="1031">
          <cell r="C1031" t="str">
            <v>עסקים אלונים. מספר סניף: 654</v>
          </cell>
        </row>
        <row r="1032">
          <cell r="C1032" t="str">
            <v>עסקים אלנבי. מספר סניף: 802</v>
          </cell>
        </row>
        <row r="1033">
          <cell r="C1033" t="str">
            <v>עסקים אשדוד. מספר סניף: 618</v>
          </cell>
        </row>
        <row r="1034">
          <cell r="C1034" t="str">
            <v>עסקים באר שבע. מספר סניף: 607</v>
          </cell>
        </row>
        <row r="1035">
          <cell r="C1035" t="str">
            <v>עסקים הבורסה. מספר סניף: 743</v>
          </cell>
        </row>
        <row r="1036">
          <cell r="C1036" t="str">
            <v>עסקים החרוצים. מספר סניף: 750</v>
          </cell>
        </row>
        <row r="1037">
          <cell r="C1037" t="str">
            <v>עסקים החרושת. מספר סניף: 651</v>
          </cell>
        </row>
        <row r="1038">
          <cell r="C1038" t="str">
            <v>עסקים החשמונאים. מספר סניף: 817</v>
          </cell>
        </row>
        <row r="1039">
          <cell r="C1039" t="str">
            <v>עסקים המפרץ. מספר סניף: 898</v>
          </cell>
        </row>
        <row r="1040">
          <cell r="C1040" t="str">
            <v>עסקים העמקים. מספר סניף: 745</v>
          </cell>
        </row>
        <row r="1041">
          <cell r="C1041" t="str">
            <v>עסקים הר חוצבים. מספר סניף: 968</v>
          </cell>
        </row>
        <row r="1042">
          <cell r="C1042" t="str">
            <v>עסקים הרצליה. מספר סניף: 864</v>
          </cell>
        </row>
        <row r="1043">
          <cell r="C1043" t="str">
            <v>עסקים חדרה. מספר סניף: 639</v>
          </cell>
        </row>
        <row r="1044">
          <cell r="C1044" t="str">
            <v>עסקים חלוצי התעשיה. מספר סניף: 889</v>
          </cell>
        </row>
        <row r="1045">
          <cell r="C1045" t="str">
            <v>עסקים נתניה. מספר סניף: 717</v>
          </cell>
        </row>
        <row r="1046">
          <cell r="C1046" t="str">
            <v>עסקים פתח תקוה. מספר סניף: 707</v>
          </cell>
        </row>
        <row r="1047">
          <cell r="C1047" t="str">
            <v>עסקים קרית אריה. מספר סניף: 670</v>
          </cell>
        </row>
        <row r="1048">
          <cell r="C1048" t="str">
            <v>עסקים ראשון לציון. מספר סניף: 671</v>
          </cell>
        </row>
        <row r="1049">
          <cell r="C1049" t="str">
            <v>עסקים ראשי. מספר סניף: 720</v>
          </cell>
        </row>
        <row r="1050">
          <cell r="C1050" t="str">
            <v>עסקים רחובות. מספר סניף: 978</v>
          </cell>
        </row>
        <row r="1051">
          <cell r="C1051" t="str">
            <v>עסקים רמת החייל. מספר סניף: 682</v>
          </cell>
        </row>
        <row r="1052">
          <cell r="C1052" t="str">
            <v>עסקים רעננה- כפר סבא. מספר סניף: 744</v>
          </cell>
        </row>
        <row r="1053">
          <cell r="C1053" t="str">
            <v>עפולה עלית. מספר סניף: 738</v>
          </cell>
        </row>
        <row r="1054">
          <cell r="C1054" t="str">
            <v>עפולה עסקים. מספר סניף: 472</v>
          </cell>
        </row>
        <row r="1055">
          <cell r="C1055" t="str">
            <v>עפולה. מספר סניף: 111</v>
          </cell>
        </row>
        <row r="1056">
          <cell r="C1056" t="str">
            <v>עפולה. מספר סניף: 2</v>
          </cell>
        </row>
        <row r="1057">
          <cell r="C1057" t="str">
            <v>עפולה. מספר סניף: 245</v>
          </cell>
        </row>
        <row r="1058">
          <cell r="C1058" t="str">
            <v>עפולה. מספר סניף: 474</v>
          </cell>
        </row>
        <row r="1059">
          <cell r="C1059" t="str">
            <v>עפולה. מספר סניף: 727</v>
          </cell>
        </row>
        <row r="1060">
          <cell r="C1060" t="str">
            <v>עפולה. מספר סניף: 965</v>
          </cell>
        </row>
        <row r="1061">
          <cell r="C1061" t="str">
            <v>עראבה. מספר סניף: 36</v>
          </cell>
        </row>
        <row r="1062">
          <cell r="C1062" t="str">
            <v>עראבה. מספר סניף: 421</v>
          </cell>
        </row>
        <row r="1063">
          <cell r="C1063" t="str">
            <v>עראבה. מספר סניף: 626</v>
          </cell>
        </row>
        <row r="1064">
          <cell r="C1064" t="str">
            <v>ערד. מספר סניף: 489</v>
          </cell>
        </row>
        <row r="1065">
          <cell r="C1065" t="str">
            <v>ערד. מספר סניף: 758</v>
          </cell>
        </row>
        <row r="1066">
          <cell r="C1066" t="str">
            <v>ערד. מספר סניף: 763</v>
          </cell>
        </row>
        <row r="1067">
          <cell r="C1067" t="str">
            <v>ערים. מספר סניף: 526</v>
          </cell>
        </row>
        <row r="1068">
          <cell r="C1068" t="str">
            <v>עתיד. מספר סניף: 571</v>
          </cell>
        </row>
        <row r="1069">
          <cell r="C1069" t="str">
            <v>עתידים עסקים. מספר סניף: 765</v>
          </cell>
        </row>
        <row r="1070">
          <cell r="C1070" t="str">
            <v>פאולוס הששי. מספר סניף: 627</v>
          </cell>
        </row>
        <row r="1071">
          <cell r="C1071" t="str">
            <v>פארק המדע רחובות. מספר סניף: 532</v>
          </cell>
        </row>
        <row r="1072">
          <cell r="C1072" t="str">
            <v>פולג נתניה. מספר סניף: 526</v>
          </cell>
        </row>
        <row r="1073">
          <cell r="C1073" t="str">
            <v>פולג. מספר סניף: 771</v>
          </cell>
        </row>
        <row r="1074">
          <cell r="C1074" t="str">
            <v>פולג. מספר סניף: 95</v>
          </cell>
        </row>
        <row r="1075">
          <cell r="C1075" t="str">
            <v>פועלים בטלפון. מספר סניף: 877</v>
          </cell>
        </row>
        <row r="1076">
          <cell r="C1076" t="str">
            <v>פז רמת גן. מספר סניף: 551</v>
          </cell>
        </row>
        <row r="1077">
          <cell r="C1077" t="str">
            <v>פייבל. מספר סניף: 839</v>
          </cell>
        </row>
        <row r="1078">
          <cell r="C1078" t="str">
            <v>פיקדונות מוסדיים. מספר סניף: 596</v>
          </cell>
        </row>
        <row r="1079">
          <cell r="C1079" t="str">
            <v>פיתוח עסקים השרון. מספר סניף: 510</v>
          </cell>
        </row>
        <row r="1080">
          <cell r="C1080" t="str">
            <v>פלורנטין. מספר סניף: 805</v>
          </cell>
        </row>
        <row r="1081">
          <cell r="C1081" t="str">
            <v>פלי"ם, חיפה. מספר סניף: 564</v>
          </cell>
        </row>
        <row r="1082">
          <cell r="C1082" t="str">
            <v>פלי"ם. מספר סניף: 72</v>
          </cell>
        </row>
        <row r="1083">
          <cell r="C1083" t="str">
            <v>פלמחים. מספר סניף: 379</v>
          </cell>
        </row>
        <row r="1084">
          <cell r="C1084" t="str">
            <v>פנימי. מספר סניף: 2</v>
          </cell>
        </row>
        <row r="1085">
          <cell r="C1085" t="str">
            <v>פנקס. מספר סניף: 754</v>
          </cell>
        </row>
        <row r="1086">
          <cell r="C1086" t="str">
            <v>פנקס. מספר סניף: 832</v>
          </cell>
        </row>
        <row r="1087">
          <cell r="C1087" t="str">
            <v>פסגת זאב. מספר סניף: 37</v>
          </cell>
        </row>
        <row r="1088">
          <cell r="C1088" t="str">
            <v>פסגת זאב. מספר סניף: 497</v>
          </cell>
        </row>
        <row r="1089">
          <cell r="C1089" t="str">
            <v>פסגת זאב. מספר סניף: 634</v>
          </cell>
        </row>
        <row r="1090">
          <cell r="C1090" t="str">
            <v>פסגת זאב. מספר סניף: 699</v>
          </cell>
        </row>
        <row r="1091">
          <cell r="C1091" t="str">
            <v>פקדונות זרים. מספר סניף: 541</v>
          </cell>
        </row>
        <row r="1092">
          <cell r="C1092" t="str">
            <v>פקדונות מיוחדים. מספר סניף: 580</v>
          </cell>
        </row>
        <row r="1093">
          <cell r="C1093" t="str">
            <v>פקטורינג. מספר סניף: 503</v>
          </cell>
        </row>
        <row r="1094">
          <cell r="C1094" t="str">
            <v>פקיעין. מספר סניף: 41</v>
          </cell>
        </row>
        <row r="1095">
          <cell r="C1095" t="str">
            <v>פרדיס. מספר סניף: 995</v>
          </cell>
        </row>
        <row r="1096">
          <cell r="C1096" t="str">
            <v>פרדס חנה. מספר סניף: 473</v>
          </cell>
        </row>
        <row r="1097">
          <cell r="C1097" t="str">
            <v>פרדס חנה. מספר סניף: 622</v>
          </cell>
        </row>
        <row r="1098">
          <cell r="C1098" t="str">
            <v>פרדס חנה. מספר סניף: 954</v>
          </cell>
        </row>
        <row r="1099">
          <cell r="C1099" t="str">
            <v>פרדסיה. מספר סניף: 706</v>
          </cell>
        </row>
        <row r="1100">
          <cell r="C1100" t="str">
            <v>פרדסים. מספר סניף: 664</v>
          </cell>
        </row>
        <row r="1101">
          <cell r="C1101" t="str">
            <v>פתח-תקוה עסקים. מספר סניף: 61</v>
          </cell>
        </row>
        <row r="1102">
          <cell r="C1102" t="str">
            <v>פתח תקוה. מספר סניף: 181</v>
          </cell>
        </row>
        <row r="1103">
          <cell r="C1103" t="str">
            <v>פתח תקוה. מספר סניף: 34</v>
          </cell>
        </row>
        <row r="1104">
          <cell r="C1104" t="str">
            <v>פתח תקוה. מספר סניף: 347</v>
          </cell>
        </row>
        <row r="1105">
          <cell r="C1105" t="str">
            <v>פתח תקוה. מספר סניף: 41</v>
          </cell>
        </row>
        <row r="1106">
          <cell r="C1106" t="str">
            <v>פתח תקוה. מספר סניף: 509</v>
          </cell>
        </row>
        <row r="1107">
          <cell r="C1107" t="str">
            <v>פתח תקוה. מספר סניף: 616</v>
          </cell>
        </row>
        <row r="1108">
          <cell r="C1108" t="str">
            <v>פתח תקוה. מספר סניף: 651</v>
          </cell>
        </row>
        <row r="1109">
          <cell r="C1109" t="str">
            <v>פתח תקוה. מספר סניף: 70</v>
          </cell>
        </row>
        <row r="1110">
          <cell r="C1110" t="str">
            <v>פתח תקוה. מספר סניף: 93</v>
          </cell>
        </row>
        <row r="1111">
          <cell r="C1111" t="str">
            <v>פתח תקוה. מספר סניף: 940</v>
          </cell>
        </row>
        <row r="1112">
          <cell r="C1112" t="str">
            <v>פתח תקווה. מספר סניף: 119</v>
          </cell>
        </row>
        <row r="1113">
          <cell r="C1113" t="str">
            <v>צאלון. מספר סניף: 691</v>
          </cell>
        </row>
        <row r="1114">
          <cell r="C1114" t="str">
            <v>צהלה. מספר סניף: 365</v>
          </cell>
        </row>
        <row r="1115">
          <cell r="C1115" t="str">
            <v>צמרות. מספר סניף: 64</v>
          </cell>
        </row>
        <row r="1116">
          <cell r="C1116" t="str">
            <v>צמרת. מספר סניף: 622</v>
          </cell>
        </row>
        <row r="1117">
          <cell r="C1117" t="str">
            <v>צפון דיזנגוף. מספר סניף: 83</v>
          </cell>
        </row>
        <row r="1118">
          <cell r="C1118" t="str">
            <v>צפת. מספר סניף: 1</v>
          </cell>
        </row>
        <row r="1119">
          <cell r="C1119" t="str">
            <v>צפת. מספר סניף: 562</v>
          </cell>
        </row>
        <row r="1120">
          <cell r="C1120" t="str">
            <v>צפת. מספר סניף: 714</v>
          </cell>
        </row>
        <row r="1121">
          <cell r="C1121" t="str">
            <v>צפת. מספר סניף: 975</v>
          </cell>
        </row>
        <row r="1122">
          <cell r="C1122" t="str">
            <v>צפת. מספר סניף: 98</v>
          </cell>
        </row>
        <row r="1123">
          <cell r="C1123" t="str">
            <v>צריפין. מספר סניף: 341</v>
          </cell>
        </row>
        <row r="1124">
          <cell r="C1124" t="str">
            <v>קדימה. מספר סניף: 653</v>
          </cell>
        </row>
        <row r="1125">
          <cell r="C1125" t="str">
            <v>קדם. מספר סניף: 121</v>
          </cell>
        </row>
        <row r="1126">
          <cell r="C1126" t="str">
            <v>קדמת עתידים. מספר סניף: 515</v>
          </cell>
        </row>
        <row r="1127">
          <cell r="C1127" t="str">
            <v>קוגל,חולון. מספר סניף: 555</v>
          </cell>
        </row>
        <row r="1128">
          <cell r="C1128" t="str">
            <v>קונקורד. מספר סניף: 855</v>
          </cell>
        </row>
        <row r="1129">
          <cell r="C1129" t="str">
            <v>קופות גמל. מספר סניף: 296</v>
          </cell>
        </row>
        <row r="1130">
          <cell r="C1130" t="str">
            <v>קופות גמל. מספר סניף: 509</v>
          </cell>
        </row>
        <row r="1131">
          <cell r="C1131" t="str">
            <v>קיסריה. מספר סניף: 741</v>
          </cell>
        </row>
        <row r="1132">
          <cell r="C1132" t="str">
            <v>קיראון. מספר סניף: 136</v>
          </cell>
        </row>
        <row r="1133">
          <cell r="C1133" t="str">
            <v>קיראון. מספר סניף: 35</v>
          </cell>
        </row>
        <row r="1134">
          <cell r="C1134" t="str">
            <v>קלנסווה. מספר סניף: 551</v>
          </cell>
        </row>
        <row r="1135">
          <cell r="C1135" t="str">
            <v>קניון אורות. מספר סניף: 438</v>
          </cell>
        </row>
        <row r="1136">
          <cell r="C1136" t="str">
            <v>קניון גבעתיים. מספר סניף: 427</v>
          </cell>
        </row>
        <row r="1137">
          <cell r="C1137" t="str">
            <v>קניון הבאר. מספר סניף: 529</v>
          </cell>
        </row>
        <row r="1138">
          <cell r="C1138" t="str">
            <v>קניון חיפה. מספר סניף: 716</v>
          </cell>
        </row>
        <row r="1139">
          <cell r="C1139" t="str">
            <v>קסם. מספר סניף: 655</v>
          </cell>
        </row>
        <row r="1140">
          <cell r="C1140" t="str">
            <v>קפלן. מספר סניף: 237</v>
          </cell>
        </row>
        <row r="1141">
          <cell r="C1141" t="str">
            <v>קצרין. מספר סניף: 732</v>
          </cell>
        </row>
        <row r="1142">
          <cell r="C1142" t="str">
            <v>קק"ל. מספר סניף: 464</v>
          </cell>
        </row>
        <row r="1143">
          <cell r="C1143" t="str">
            <v>קק"ל. מספר סניף: 544</v>
          </cell>
        </row>
        <row r="1144">
          <cell r="C1144" t="str">
            <v>קריון. מספר סניף: 518</v>
          </cell>
        </row>
        <row r="1145">
          <cell r="C1145" t="str">
            <v>קריון. מספר סניף: 63</v>
          </cell>
        </row>
        <row r="1146">
          <cell r="C1146" t="str">
            <v>קריית אילון. מספר סניף: 103</v>
          </cell>
        </row>
        <row r="1147">
          <cell r="C1147" t="str">
            <v>קריית אילון. מספר סניף: 134</v>
          </cell>
        </row>
        <row r="1148">
          <cell r="C1148" t="str">
            <v>קריית ביאליק. מספר סניף: 279</v>
          </cell>
        </row>
        <row r="1149">
          <cell r="C1149" t="str">
            <v>קריית הממשלה ת"א - מגדל היובל. מספר סניף: 115</v>
          </cell>
        </row>
        <row r="1150">
          <cell r="C1150" t="str">
            <v>קריית הממשלה. מספר סניף: 104</v>
          </cell>
        </row>
        <row r="1151">
          <cell r="C1151" t="str">
            <v>קריית השרון. מספר סניף: 24</v>
          </cell>
        </row>
        <row r="1152">
          <cell r="C1152" t="str">
            <v>קריית השרון. מספר סניף: 320</v>
          </cell>
        </row>
        <row r="1153">
          <cell r="C1153" t="str">
            <v>קריית שדה התעופה. מספר סניף: 938</v>
          </cell>
        </row>
        <row r="1154">
          <cell r="C1154" t="str">
            <v>קרית אונו החדשה. מספר סניף: 507</v>
          </cell>
        </row>
        <row r="1155">
          <cell r="C1155" t="str">
            <v>קרית אונו. מספר סניף: 144</v>
          </cell>
        </row>
        <row r="1156">
          <cell r="C1156" t="str">
            <v>קרית אונו. מספר סניף: 467</v>
          </cell>
        </row>
        <row r="1157">
          <cell r="C1157" t="str">
            <v>קרית אונו. מספר סניף: 656</v>
          </cell>
        </row>
        <row r="1158">
          <cell r="C1158" t="str">
            <v>קרית אונו. מספר סניף: 843</v>
          </cell>
        </row>
        <row r="1159">
          <cell r="C1159" t="str">
            <v>קרית אילון. מספר סניף: 411</v>
          </cell>
        </row>
        <row r="1160">
          <cell r="C1160" t="str">
            <v>קרית אליעזר. מספר סניף: 707</v>
          </cell>
        </row>
        <row r="1161">
          <cell r="C1161" t="str">
            <v>קרית אליעזר. מספר סניף: 877</v>
          </cell>
        </row>
        <row r="1162">
          <cell r="C1162" t="str">
            <v>קרית אריה. מספר סניף: 186</v>
          </cell>
        </row>
        <row r="1163">
          <cell r="C1163" t="str">
            <v>קרית אריה. מספר סניף: 20</v>
          </cell>
        </row>
        <row r="1164">
          <cell r="C1164" t="str">
            <v>קרית אריה. מספר סניף: 519</v>
          </cell>
        </row>
        <row r="1165">
          <cell r="C1165" t="str">
            <v>קרית אריה. מספר סניף: 688</v>
          </cell>
        </row>
        <row r="1166">
          <cell r="C1166" t="str">
            <v>קרית אריה. מספר סניף: 76</v>
          </cell>
        </row>
        <row r="1167">
          <cell r="C1167" t="str">
            <v>קרית אתא. מספר סניף: 448</v>
          </cell>
        </row>
        <row r="1168">
          <cell r="C1168" t="str">
            <v>קרית אתא. מספר סניף: 721</v>
          </cell>
        </row>
        <row r="1169">
          <cell r="C1169" t="str">
            <v>קרית אתא. מספר סניף: 77</v>
          </cell>
        </row>
        <row r="1170">
          <cell r="C1170" t="str">
            <v>קרית אתא. מספר סניף: 897</v>
          </cell>
        </row>
        <row r="1171">
          <cell r="C1171" t="str">
            <v>קרית אתגרים. מספר סניף: 561</v>
          </cell>
        </row>
        <row r="1172">
          <cell r="C1172" t="str">
            <v>קרית ביאליק. מספר סניף: 443</v>
          </cell>
        </row>
        <row r="1173">
          <cell r="C1173" t="str">
            <v>קרית ביאליק. מספר סניף: 792</v>
          </cell>
        </row>
        <row r="1174">
          <cell r="C1174" t="str">
            <v>קרית ביאליק. מספר סניף: 8</v>
          </cell>
        </row>
        <row r="1175">
          <cell r="C1175" t="str">
            <v>קרית ביאליק. מספר סניף: 874</v>
          </cell>
        </row>
        <row r="1176">
          <cell r="C1176" t="str">
            <v>קרית בן-גוריון. מספר סניף: 539</v>
          </cell>
        </row>
        <row r="1177">
          <cell r="C1177" t="str">
            <v>קרית בן גוריון, י-ם. מספר סניף: 122</v>
          </cell>
        </row>
        <row r="1178">
          <cell r="C1178" t="str">
            <v>קרית גת. מספר סניף: 131</v>
          </cell>
        </row>
        <row r="1179">
          <cell r="C1179" t="str">
            <v>קרית גת. מספר סניף: 146</v>
          </cell>
        </row>
        <row r="1180">
          <cell r="C1180" t="str">
            <v>קרית גת. מספר סניף: 433</v>
          </cell>
        </row>
        <row r="1181">
          <cell r="C1181" t="str">
            <v>קרית גת. מספר סניף: 62</v>
          </cell>
        </row>
        <row r="1182">
          <cell r="C1182" t="str">
            <v>קרית גת. מספר סניף: 645</v>
          </cell>
        </row>
        <row r="1183">
          <cell r="C1183" t="str">
            <v>קרית גת. מספר סניף: 927</v>
          </cell>
        </row>
        <row r="1184">
          <cell r="C1184" t="str">
            <v>קרית היובל. מספר סניף: 65</v>
          </cell>
        </row>
        <row r="1185">
          <cell r="C1185" t="str">
            <v>קרית היובל. מספר סניף: 691</v>
          </cell>
        </row>
        <row r="1186">
          <cell r="C1186" t="str">
            <v>קרית היובל. מספר סניף: 915</v>
          </cell>
        </row>
        <row r="1187">
          <cell r="C1187" t="str">
            <v>קרית המלאכה. מספר סניף: 55</v>
          </cell>
        </row>
        <row r="1188">
          <cell r="C1188" t="str">
            <v>קרית המלאכה. מספר סניף: 821</v>
          </cell>
        </row>
        <row r="1189">
          <cell r="C1189" t="str">
            <v>קרית השרון. מספר סניף: 476</v>
          </cell>
        </row>
        <row r="1190">
          <cell r="C1190" t="str">
            <v>קרית השרון. מספר סניף: 502</v>
          </cell>
        </row>
        <row r="1191">
          <cell r="C1191" t="str">
            <v>קרית חיים מערבית. מספר סניף: 706</v>
          </cell>
        </row>
        <row r="1192">
          <cell r="C1192" t="str">
            <v>קרית חיים. מספר סניף: 720</v>
          </cell>
        </row>
        <row r="1193">
          <cell r="C1193" t="str">
            <v>קרית חיים. מספר סניף: 899</v>
          </cell>
        </row>
        <row r="1194">
          <cell r="C1194" t="str">
            <v>קרית טבעון-הנשיא. מספר סניף: 719</v>
          </cell>
        </row>
        <row r="1195">
          <cell r="C1195" t="str">
            <v>קרית טבעון-מרכז מסחרי. מספר סניף: 735</v>
          </cell>
        </row>
        <row r="1196">
          <cell r="C1196" t="str">
            <v>קרית טבעון. מספר סניף: 895</v>
          </cell>
        </row>
        <row r="1197">
          <cell r="C1197" t="str">
            <v>קרית ים. מספר סניף: 138</v>
          </cell>
        </row>
        <row r="1198">
          <cell r="C1198" t="str">
            <v>קרית ים. מספר סניף: 446</v>
          </cell>
        </row>
        <row r="1199">
          <cell r="C1199" t="str">
            <v>קרית ים. מספר סניף: 730</v>
          </cell>
        </row>
        <row r="1200">
          <cell r="C1200" t="str">
            <v>קרית ים. מספר סניף: 900</v>
          </cell>
        </row>
        <row r="1201">
          <cell r="C1201" t="str">
            <v>קרית מוצקין. מספר סניף: 680</v>
          </cell>
        </row>
        <row r="1202">
          <cell r="C1202" t="str">
            <v>קרית מוצקין. מספר סניף: 70</v>
          </cell>
        </row>
        <row r="1203">
          <cell r="C1203" t="str">
            <v>קרית מוצקין. מספר סניף: 729</v>
          </cell>
        </row>
        <row r="1204">
          <cell r="C1204" t="str">
            <v>קרית מוצקין. מספר סניף: 75</v>
          </cell>
        </row>
        <row r="1205">
          <cell r="C1205" t="str">
            <v>קרית מלאכי. מספר סניף: 153</v>
          </cell>
        </row>
        <row r="1206">
          <cell r="C1206" t="str">
            <v>קרית מלאכי. מספר סניף: 450</v>
          </cell>
        </row>
        <row r="1207">
          <cell r="C1207" t="str">
            <v>קרית מלאכי. מספר סניף: 648</v>
          </cell>
        </row>
        <row r="1208">
          <cell r="C1208" t="str">
            <v>קרית מלאכי. מספר סניף: 985</v>
          </cell>
        </row>
        <row r="1209">
          <cell r="C1209" t="str">
            <v>קרית משה עסקים. מספר סניף: 914</v>
          </cell>
        </row>
        <row r="1210">
          <cell r="C1210" t="str">
            <v>קרית משה. מספר סניף: 114</v>
          </cell>
        </row>
        <row r="1211">
          <cell r="C1211" t="str">
            <v>קרית עקרון. מספר סניף: 660</v>
          </cell>
        </row>
        <row r="1212">
          <cell r="C1212" t="str">
            <v>קרית עתידים. מספר סניף: 528</v>
          </cell>
        </row>
        <row r="1213">
          <cell r="C1213" t="str">
            <v>קרית קריניצי. מספר סניף: 557</v>
          </cell>
        </row>
        <row r="1214">
          <cell r="C1214" t="str">
            <v>קרית שדה התעופה. מספר סניף: 418</v>
          </cell>
        </row>
        <row r="1215">
          <cell r="C1215" t="str">
            <v>קרית שלום. מספר סניף: 604</v>
          </cell>
        </row>
        <row r="1216">
          <cell r="C1216" t="str">
            <v>קרית שמונה. מספר סניף: 110</v>
          </cell>
        </row>
        <row r="1217">
          <cell r="C1217" t="str">
            <v>קרית שמונה. מספר סניף: 487</v>
          </cell>
        </row>
        <row r="1218">
          <cell r="C1218" t="str">
            <v>קרית שמונה. מספר סניף: 50</v>
          </cell>
        </row>
        <row r="1219">
          <cell r="C1219" t="str">
            <v>קרית שמונה. מספר סניף: 718</v>
          </cell>
        </row>
        <row r="1220">
          <cell r="C1220" t="str">
            <v>קרית שמונה. מספר סניף: 976</v>
          </cell>
        </row>
        <row r="1221">
          <cell r="C1221" t="str">
            <v>קרית שפרינצק. מספר סניף: 708</v>
          </cell>
        </row>
        <row r="1222">
          <cell r="C1222" t="str">
            <v>קרית שרת. מספר סניף: 657</v>
          </cell>
        </row>
        <row r="1223">
          <cell r="C1223" t="str">
            <v>קרן חסויים. מספר סניף: 600</v>
          </cell>
        </row>
        <row r="1224">
          <cell r="C1224" t="str">
            <v>קרנות השתלמות. מספר סניף: 145</v>
          </cell>
        </row>
        <row r="1225">
          <cell r="C1225" t="str">
            <v>קרני שומרון. מספר סניף: 483</v>
          </cell>
        </row>
        <row r="1226">
          <cell r="C1226" t="str">
            <v>קרני שומרון. מספר סניף: 497</v>
          </cell>
        </row>
        <row r="1227">
          <cell r="C1227" t="str">
            <v>ראמה. מספר סניף: 16</v>
          </cell>
        </row>
        <row r="1228">
          <cell r="C1228" t="str">
            <v>ראמה. מספר סניף: 643</v>
          </cell>
        </row>
        <row r="1229">
          <cell r="C1229" t="str">
            <v>ראש העין. מספר סניף: 543</v>
          </cell>
        </row>
        <row r="1230">
          <cell r="C1230" t="str">
            <v>ראש העין. מספר סניף: 677</v>
          </cell>
        </row>
        <row r="1231">
          <cell r="C1231" t="str">
            <v>ראש העין. מספר סניף: 742</v>
          </cell>
        </row>
        <row r="1232">
          <cell r="C1232" t="str">
            <v>ראש העין. מספר סניף: 78</v>
          </cell>
        </row>
        <row r="1233">
          <cell r="C1233" t="str">
            <v>ראש פינה. מספר סניף: 313</v>
          </cell>
        </row>
        <row r="1234">
          <cell r="C1234" t="str">
            <v>ראש פינה. מספר סניף: 542</v>
          </cell>
        </row>
        <row r="1235">
          <cell r="C1235" t="str">
            <v>ראש פינה. מספר סניף: 727</v>
          </cell>
        </row>
        <row r="1236">
          <cell r="C1236" t="str">
            <v>ראשון לציון עסקים. מספר סניף: 391</v>
          </cell>
        </row>
        <row r="1237">
          <cell r="C1237" t="str">
            <v>ראשון לציון. מספר סניף: 136</v>
          </cell>
        </row>
        <row r="1238">
          <cell r="C1238" t="str">
            <v>ראשון לציון. מספר סניף: 278</v>
          </cell>
        </row>
        <row r="1239">
          <cell r="C1239" t="str">
            <v>ראשון לציון. מספר סניף: 32</v>
          </cell>
        </row>
        <row r="1240">
          <cell r="C1240" t="str">
            <v>ראשון לציון. מספר סניף: 344</v>
          </cell>
        </row>
        <row r="1241">
          <cell r="C1241" t="str">
            <v>ראשון לציון. מספר סניף: 435</v>
          </cell>
        </row>
        <row r="1242">
          <cell r="C1242" t="str">
            <v>ראשון לציון. מספר סניף: 501</v>
          </cell>
        </row>
        <row r="1243">
          <cell r="C1243" t="str">
            <v>ראשון לציון. מספר סניף: 53</v>
          </cell>
        </row>
        <row r="1244">
          <cell r="C1244" t="str">
            <v>ראשון לציון. מספר סניף: 55</v>
          </cell>
        </row>
        <row r="1245">
          <cell r="C1245" t="str">
            <v>ראשון לציון. מספר סניף: 634</v>
          </cell>
        </row>
        <row r="1246">
          <cell r="C1246" t="str">
            <v>ראשון לציון. מספר סניף: 668</v>
          </cell>
        </row>
        <row r="1247">
          <cell r="C1247" t="str">
            <v>ראשון לציון. מספר סניף: 74</v>
          </cell>
        </row>
        <row r="1248">
          <cell r="C1248" t="str">
            <v>ראשון לציון. מספר סניף: 934</v>
          </cell>
        </row>
        <row r="1249">
          <cell r="C1249" t="str">
            <v>ראשונים. מספר סניף: 635</v>
          </cell>
        </row>
        <row r="1250">
          <cell r="C1250" t="str">
            <v>ראשי חיפה. מספר סניף: 70</v>
          </cell>
        </row>
        <row r="1251">
          <cell r="C1251" t="str">
            <v>ראשי חיפה. מספר סניף: 876</v>
          </cell>
        </row>
        <row r="1252">
          <cell r="C1252" t="str">
            <v>ראשי ירושלים. מספר סניף: 120</v>
          </cell>
        </row>
        <row r="1253">
          <cell r="C1253" t="str">
            <v>ראשי ירושלים. מספר סניף: 60</v>
          </cell>
        </row>
        <row r="1254">
          <cell r="C1254" t="str">
            <v>ראשי ירושלים. מספר סניף: 901</v>
          </cell>
        </row>
        <row r="1255">
          <cell r="C1255" t="str">
            <v>ראשי ת"א. מספר סניף: 10</v>
          </cell>
        </row>
        <row r="1256">
          <cell r="C1256" t="str">
            <v>ראשי. מספר סניף: 1</v>
          </cell>
        </row>
        <row r="1257">
          <cell r="C1257" t="str">
            <v>ראשי. מספר סניף: 101</v>
          </cell>
        </row>
        <row r="1258">
          <cell r="C1258" t="str">
            <v>ראשל"צ מערב. מספר סניף: 119</v>
          </cell>
        </row>
        <row r="1259">
          <cell r="C1259" t="str">
            <v>רבי עקיבא. מספר סניף: 183</v>
          </cell>
        </row>
        <row r="1260">
          <cell r="C1260" t="str">
            <v>רבי עקיבא. מספר סניף: 745</v>
          </cell>
        </row>
        <row r="1261">
          <cell r="C1261" t="str">
            <v>רהט. מספר סניף: 486</v>
          </cell>
        </row>
        <row r="1262">
          <cell r="C1262" t="str">
            <v>רהט. מספר סניף: 696</v>
          </cell>
        </row>
        <row r="1263">
          <cell r="C1263" t="str">
            <v>רובע ד'. מספר סניף: 114</v>
          </cell>
        </row>
        <row r="1264">
          <cell r="C1264" t="str">
            <v>רובע י"ז אשדוד. מספר סניף: 393</v>
          </cell>
        </row>
        <row r="1265">
          <cell r="C1265" t="str">
            <v>רוגוזין. מספר סניף: 963</v>
          </cell>
        </row>
        <row r="1266">
          <cell r="C1266" t="str">
            <v>רוטשילד פ"ת. מספר סניף: 465</v>
          </cell>
        </row>
        <row r="1267">
          <cell r="C1267" t="str">
            <v>רוטשילד פ"ת. מספר סניף: 550</v>
          </cell>
        </row>
        <row r="1268">
          <cell r="C1268" t="str">
            <v>רוטשילד. מספר סניף: 116</v>
          </cell>
        </row>
        <row r="1269">
          <cell r="C1269" t="str">
            <v>רוטשילד. מספר סניף: 130</v>
          </cell>
        </row>
        <row r="1270">
          <cell r="C1270" t="str">
            <v>רוממה. מספר סניף: 5</v>
          </cell>
        </row>
        <row r="1271">
          <cell r="C1271" t="str">
            <v>רוממה. מספר סניף: 67</v>
          </cell>
        </row>
        <row r="1272">
          <cell r="C1272" t="str">
            <v>רוממה. מספר סניף: 746</v>
          </cell>
        </row>
        <row r="1273">
          <cell r="C1273" t="str">
            <v>רחביה. מספר סניף: 13</v>
          </cell>
        </row>
        <row r="1274">
          <cell r="C1274" t="str">
            <v>רחביה. מספר סניף: 66</v>
          </cell>
        </row>
        <row r="1275">
          <cell r="C1275" t="str">
            <v>רחביה. מספר סניף: 782</v>
          </cell>
        </row>
        <row r="1276">
          <cell r="C1276" t="str">
            <v>רחביה. מספר סניף: 912</v>
          </cell>
        </row>
        <row r="1277">
          <cell r="C1277" t="str">
            <v>רחובות החדשה. מספר סניף: 79</v>
          </cell>
        </row>
        <row r="1278">
          <cell r="C1278" t="str">
            <v>רחובות עסקים. מספר סניף: 412</v>
          </cell>
        </row>
        <row r="1279">
          <cell r="C1279" t="str">
            <v>רחובות. מספר סניף: 174</v>
          </cell>
        </row>
        <row r="1280">
          <cell r="C1280" t="str">
            <v>רחובות. מספר סניף: 279</v>
          </cell>
        </row>
        <row r="1281">
          <cell r="C1281" t="str">
            <v>רחובות. מספר סניף: 29</v>
          </cell>
        </row>
        <row r="1282">
          <cell r="C1282" t="str">
            <v>רחובות. מספר סניף: 395</v>
          </cell>
        </row>
        <row r="1283">
          <cell r="C1283" t="str">
            <v>רחובות. מספר סניף: 434</v>
          </cell>
        </row>
        <row r="1284">
          <cell r="C1284" t="str">
            <v>רחובות. מספר סניף: 45</v>
          </cell>
        </row>
        <row r="1285">
          <cell r="C1285" t="str">
            <v>רחובות. מספר סניף: 615</v>
          </cell>
        </row>
        <row r="1286">
          <cell r="C1286" t="str">
            <v>רחובות. מספר סניף: 674</v>
          </cell>
        </row>
        <row r="1287">
          <cell r="C1287" t="str">
            <v>רחובות. מספר סניף: 93</v>
          </cell>
        </row>
        <row r="1288">
          <cell r="C1288" t="str">
            <v>רחובות. מספר סניף: 930</v>
          </cell>
        </row>
        <row r="1289">
          <cell r="C1289" t="str">
            <v>ריב"ל. מספר סניף: 471</v>
          </cell>
        </row>
        <row r="1290">
          <cell r="C1290" t="str">
            <v>ריבל. מספר סניף: 408</v>
          </cell>
        </row>
        <row r="1291">
          <cell r="C1291" t="str">
            <v>ריינה - משהד. מספר סניף: 13</v>
          </cell>
        </row>
        <row r="1292">
          <cell r="C1292" t="str">
            <v>ריינה. מספר סניף: 470</v>
          </cell>
        </row>
        <row r="1293">
          <cell r="C1293" t="str">
            <v>ריינה. מספר סניף: 630</v>
          </cell>
        </row>
        <row r="1294">
          <cell r="C1294" t="str">
            <v>רימונים בני ברק. מספר סניף: 148</v>
          </cell>
        </row>
        <row r="1295">
          <cell r="C1295" t="str">
            <v>רימונים. מספר סניף: 988</v>
          </cell>
        </row>
        <row r="1296">
          <cell r="C1296" t="str">
            <v>רמב"ם. מספר סניף: 143</v>
          </cell>
        </row>
        <row r="1297">
          <cell r="C1297" t="str">
            <v>רמב"ם. מספר סניף: 233</v>
          </cell>
        </row>
        <row r="1298">
          <cell r="C1298" t="str">
            <v>רמב"ן. מספר סניף: 212</v>
          </cell>
        </row>
        <row r="1299">
          <cell r="C1299" t="str">
            <v>רמון. מספר סניף: 381</v>
          </cell>
        </row>
        <row r="1300">
          <cell r="C1300" t="str">
            <v>רמות אשכול. מספר סניף: 695</v>
          </cell>
        </row>
        <row r="1301">
          <cell r="C1301" t="str">
            <v>רמות אשכול. מספר סניף: 905</v>
          </cell>
        </row>
        <row r="1302">
          <cell r="C1302" t="str">
            <v>רמות אשכול. מספר סניף: 905</v>
          </cell>
        </row>
        <row r="1303">
          <cell r="C1303" t="str">
            <v>רמות. מספר סניף: 538</v>
          </cell>
        </row>
        <row r="1304">
          <cell r="C1304" t="str">
            <v>רמות. מספר סניף: 742</v>
          </cell>
        </row>
        <row r="1305">
          <cell r="C1305" t="str">
            <v>רמות. מספר סניף: 798</v>
          </cell>
        </row>
        <row r="1306">
          <cell r="C1306" t="str">
            <v>רמלה. מספר סניף: 30</v>
          </cell>
        </row>
        <row r="1307">
          <cell r="C1307" t="str">
            <v>רמלה. מספר סניף: 43</v>
          </cell>
        </row>
        <row r="1308">
          <cell r="C1308" t="str">
            <v>רמלה. מספר סניף: 432</v>
          </cell>
        </row>
        <row r="1309">
          <cell r="C1309" t="str">
            <v>רמלה. מספר סניף: 618</v>
          </cell>
        </row>
        <row r="1310">
          <cell r="C1310" t="str">
            <v>רמלה. מספר סניף: 669</v>
          </cell>
        </row>
        <row r="1311">
          <cell r="C1311" t="str">
            <v>רמלה. מספר סניף: 936</v>
          </cell>
        </row>
        <row r="1312">
          <cell r="C1312" t="str">
            <v>רמלוד. מספר סניף: 118</v>
          </cell>
        </row>
        <row r="1313">
          <cell r="C1313" t="str">
            <v>רמת אביב ג'. מספר סניף: 568</v>
          </cell>
        </row>
        <row r="1314">
          <cell r="C1314" t="str">
            <v>רמת אביב ג'. מספר סניף: 628</v>
          </cell>
        </row>
        <row r="1315">
          <cell r="C1315" t="str">
            <v>רמת אביב החדשה. מספר סניף: 474</v>
          </cell>
        </row>
        <row r="1316">
          <cell r="C1316" t="str">
            <v>רמת אביב. מספר סניף: 493</v>
          </cell>
        </row>
        <row r="1317">
          <cell r="C1317" t="str">
            <v>רמת אביב. מספר סניף: 606</v>
          </cell>
        </row>
        <row r="1318">
          <cell r="C1318" t="str">
            <v>רמת אביב. מספר סניף: 82</v>
          </cell>
        </row>
        <row r="1319">
          <cell r="C1319" t="str">
            <v>רמת אביב. מספר סניף: 86</v>
          </cell>
        </row>
        <row r="1320">
          <cell r="C1320" t="str">
            <v>רמת אילן. מספר סניף: 144</v>
          </cell>
        </row>
        <row r="1321">
          <cell r="C1321" t="str">
            <v>רמת אפעל. מספר סניף: 524</v>
          </cell>
        </row>
        <row r="1322">
          <cell r="C1322" t="str">
            <v>רמת אשכול, י-ם. מספר סניף: 569</v>
          </cell>
        </row>
        <row r="1323">
          <cell r="C1323" t="str">
            <v>רמת אשכול. מספר סניף: 109</v>
          </cell>
        </row>
        <row r="1324">
          <cell r="C1324" t="str">
            <v>רמת בית שמש. מספר סניף: 179</v>
          </cell>
        </row>
        <row r="1325">
          <cell r="C1325" t="str">
            <v>רמת בית שמש. מספר סניף: 446</v>
          </cell>
        </row>
        <row r="1326">
          <cell r="C1326" t="str">
            <v>רמת בית שמש. מספר סניף: 674</v>
          </cell>
        </row>
        <row r="1327">
          <cell r="C1327" t="str">
            <v>רמת גן עסקים. מספר סניף: 176</v>
          </cell>
        </row>
        <row r="1328">
          <cell r="C1328" t="str">
            <v>רמת גן. מספר סניף: 40</v>
          </cell>
        </row>
        <row r="1329">
          <cell r="C1329" t="str">
            <v>רמת גן. מספר סניף: 401</v>
          </cell>
        </row>
        <row r="1330">
          <cell r="C1330" t="str">
            <v>רמת גן. מספר סניף: 41</v>
          </cell>
        </row>
        <row r="1331">
          <cell r="C1331" t="str">
            <v>רמת גן. מספר סניף: 413</v>
          </cell>
        </row>
        <row r="1332">
          <cell r="C1332" t="str">
            <v>רמת גן. מספר סניף: 507</v>
          </cell>
        </row>
        <row r="1333">
          <cell r="C1333" t="str">
            <v>רמת גן. מספר סניף: 613</v>
          </cell>
        </row>
        <row r="1334">
          <cell r="C1334" t="str">
            <v>רמת גן. מספר סניף: 62</v>
          </cell>
        </row>
        <row r="1335">
          <cell r="C1335" t="str">
            <v>רמת גן. מספר סניף: 663</v>
          </cell>
        </row>
        <row r="1336">
          <cell r="C1336" t="str">
            <v>רמת גן. מספר סניף: 851</v>
          </cell>
        </row>
        <row r="1337">
          <cell r="C1337" t="str">
            <v>רמת דוד. מספר סניף: 371</v>
          </cell>
        </row>
        <row r="1338">
          <cell r="C1338" t="str">
            <v>רמת החייל. מספר סניף: 121</v>
          </cell>
        </row>
        <row r="1339">
          <cell r="C1339" t="str">
            <v>רמת החייל. מספר סניף: 283</v>
          </cell>
        </row>
        <row r="1340">
          <cell r="C1340" t="str">
            <v>רמת הנשיא. מספר סניף: 516</v>
          </cell>
        </row>
        <row r="1341">
          <cell r="C1341" t="str">
            <v>רמת השרון. מספר סניף: 125</v>
          </cell>
        </row>
        <row r="1342">
          <cell r="C1342" t="str">
            <v>רמת השרון. מספר סניף: 125</v>
          </cell>
        </row>
        <row r="1343">
          <cell r="C1343" t="str">
            <v>רמת השרון. מספר סניף: 155</v>
          </cell>
        </row>
        <row r="1344">
          <cell r="C1344" t="str">
            <v>רמת השרון. מספר סניף: 276</v>
          </cell>
        </row>
        <row r="1345">
          <cell r="C1345" t="str">
            <v>רמת השרון. מספר סניף: 375</v>
          </cell>
        </row>
        <row r="1346">
          <cell r="C1346" t="str">
            <v>רמת השרון. מספר סניף: 472</v>
          </cell>
        </row>
        <row r="1347">
          <cell r="C1347" t="str">
            <v>רמת השרון. מספר סניף: 630</v>
          </cell>
        </row>
        <row r="1348">
          <cell r="C1348" t="str">
            <v>רמת השרון. מספר סניף: 733</v>
          </cell>
        </row>
        <row r="1349">
          <cell r="C1349" t="str">
            <v>רמת השרון. מספר סניף: 949</v>
          </cell>
        </row>
        <row r="1350">
          <cell r="C1350" t="str">
            <v>רמת חן. מספר סניף: 102</v>
          </cell>
        </row>
        <row r="1351">
          <cell r="C1351" t="str">
            <v>רמת חן. מספר סניף: 853</v>
          </cell>
        </row>
        <row r="1352">
          <cell r="C1352" t="str">
            <v>רמת יוסף. מספר סניף: 663</v>
          </cell>
        </row>
        <row r="1353">
          <cell r="C1353" t="str">
            <v>רמת יצחק. מספר סניף: 614</v>
          </cell>
        </row>
        <row r="1354">
          <cell r="C1354" t="str">
            <v>רמת יצחק. מספר סניף: 852</v>
          </cell>
        </row>
        <row r="1355">
          <cell r="C1355" t="str">
            <v>רמת ישי. מספר סניף: 69</v>
          </cell>
        </row>
        <row r="1356">
          <cell r="C1356" t="str">
            <v>רמת ישי. מספר סניף: 896</v>
          </cell>
        </row>
        <row r="1357">
          <cell r="C1357" t="str">
            <v>רמת סיב פתח תקוה. מספר סניף: 431</v>
          </cell>
        </row>
        <row r="1358">
          <cell r="C1358" t="str">
            <v>רמת פולג. מספר סניף: 316</v>
          </cell>
        </row>
        <row r="1359">
          <cell r="C1359" t="str">
            <v>רמת פולג. מספר סניף: 681</v>
          </cell>
        </row>
        <row r="1360">
          <cell r="C1360" t="str">
            <v>רעות. מספר סניף: 345</v>
          </cell>
        </row>
        <row r="1361">
          <cell r="C1361" t="str">
            <v>רעננה עסקים. מספר סניף: 394</v>
          </cell>
        </row>
        <row r="1362">
          <cell r="C1362" t="str">
            <v>רעננה. מספר סניף: 280</v>
          </cell>
        </row>
        <row r="1363">
          <cell r="C1363" t="str">
            <v>רעננה. מספר סניף: 423</v>
          </cell>
        </row>
        <row r="1364">
          <cell r="C1364" t="str">
            <v>רעננה. מספר סניף: 496</v>
          </cell>
        </row>
        <row r="1365">
          <cell r="C1365" t="str">
            <v>רעננה. מספר סניף: 661</v>
          </cell>
        </row>
        <row r="1366">
          <cell r="C1366" t="str">
            <v>רעננה. מספר סניף: 735</v>
          </cell>
        </row>
        <row r="1367">
          <cell r="C1367" t="str">
            <v>רעננה. מספר סניף: 75</v>
          </cell>
        </row>
        <row r="1368">
          <cell r="C1368" t="str">
            <v>רעננה. מספר סניף: 92</v>
          </cell>
        </row>
        <row r="1369">
          <cell r="C1369" t="str">
            <v>רעננה. מספר סניף: 92</v>
          </cell>
        </row>
        <row r="1370">
          <cell r="C1370" t="str">
            <v>רעננה. מספר סניף: 942</v>
          </cell>
        </row>
        <row r="1371">
          <cell r="C1371" t="str">
            <v>ש"י עגנון. מספר סניף: 132</v>
          </cell>
        </row>
        <row r="1372">
          <cell r="C1372" t="str">
            <v>שאג'ור - אום אלפחם. מספר סניף: 19</v>
          </cell>
        </row>
        <row r="1373">
          <cell r="C1373" t="str">
            <v>שאול המלך עסקים. מספר סניף: 110</v>
          </cell>
        </row>
        <row r="1374">
          <cell r="C1374" t="str">
            <v>שאול המלך. מספר סניף: 532</v>
          </cell>
        </row>
        <row r="1375">
          <cell r="C1375" t="str">
            <v>שאול המלך. מספר סניף: 771</v>
          </cell>
        </row>
        <row r="1376">
          <cell r="C1376" t="str">
            <v>שבטי ישראל. מספר סניף: 621</v>
          </cell>
        </row>
        <row r="1377">
          <cell r="C1377" t="str">
            <v>שביט. מספר סניף: 577</v>
          </cell>
        </row>
        <row r="1378">
          <cell r="C1378" t="str">
            <v>שגב. מספר סניף: 574</v>
          </cell>
        </row>
        <row r="1379">
          <cell r="C1379" t="str">
            <v>שדרות בנימין. מספר סניף: 952</v>
          </cell>
        </row>
        <row r="1380">
          <cell r="C1380" t="str">
            <v>שדרות הנשיאים. מספר סניף: 924</v>
          </cell>
        </row>
        <row r="1381">
          <cell r="C1381" t="str">
            <v>שדרות עמנואל. מספר סניף: 84</v>
          </cell>
        </row>
        <row r="1382">
          <cell r="C1382" t="str">
            <v>שדרות רוטשילד. מספר סניף: 100</v>
          </cell>
        </row>
        <row r="1383">
          <cell r="C1383" t="str">
            <v>שדרות. מספר סניף: 649</v>
          </cell>
        </row>
        <row r="1384">
          <cell r="C1384" t="str">
            <v>שדרות. מספר סניף: 941</v>
          </cell>
        </row>
        <row r="1385">
          <cell r="C1385" t="str">
            <v>שוהם. מספר סניף: 410</v>
          </cell>
        </row>
        <row r="1386">
          <cell r="C1386" t="str">
            <v>שוהם. מספר סניף: 747</v>
          </cell>
        </row>
        <row r="1387">
          <cell r="C1387" t="str">
            <v>שוק ההון. מספר סניף: 45</v>
          </cell>
        </row>
        <row r="1388">
          <cell r="C1388" t="str">
            <v>שחק. מספר סניף: 573</v>
          </cell>
        </row>
        <row r="1389">
          <cell r="C1389" t="str">
            <v>שחקים. מספר סניף: 708</v>
          </cell>
        </row>
        <row r="1390">
          <cell r="C1390" t="str">
            <v>שטמפפר. מספר סניף: 868</v>
          </cell>
        </row>
        <row r="1391">
          <cell r="C1391" t="str">
            <v>שיכון הותיקים. מספר סניף: 836</v>
          </cell>
        </row>
        <row r="1392">
          <cell r="C1392" t="str">
            <v>שינקין. מספר סניף: 8</v>
          </cell>
        </row>
        <row r="1393">
          <cell r="C1393" t="str">
            <v>שכון בבלי. מספר סניף: 127</v>
          </cell>
        </row>
        <row r="1394">
          <cell r="C1394" t="str">
            <v>שכונת התקוה. מספר סניף: 18</v>
          </cell>
        </row>
        <row r="1395">
          <cell r="C1395" t="str">
            <v>שכונת התקוה. מספר סניף: 607</v>
          </cell>
        </row>
        <row r="1396">
          <cell r="C1396" t="str">
            <v>שלוחת אורנים - סניף חיפה. מספר סניף: 2</v>
          </cell>
        </row>
        <row r="1397">
          <cell r="C1397" t="str">
            <v>שלוחת אורנית. מספר סניף: 466</v>
          </cell>
        </row>
        <row r="1398">
          <cell r="C1398" t="str">
            <v>שלוחת אל על. מספר סניף: 11</v>
          </cell>
        </row>
        <row r="1399">
          <cell r="C1399" t="str">
            <v>שלוחת ביתן אהרון. מספר סניף: 161</v>
          </cell>
        </row>
        <row r="1400">
          <cell r="C1400" t="str">
            <v>שלוחת ביתר עילית. מספר סניף: 977</v>
          </cell>
        </row>
        <row r="1401">
          <cell r="C1401" t="str">
            <v>שלוחת בני ברק. מספר סניף: 10</v>
          </cell>
        </row>
        <row r="1402">
          <cell r="C1402" t="str">
            <v>שלוחת בנקאות פרטית ובינלאומית נתניה. מספר סניף: 998</v>
          </cell>
        </row>
        <row r="1403">
          <cell r="C1403" t="str">
            <v>שלוחת גאולה. מספר סניף: 17</v>
          </cell>
        </row>
        <row r="1404">
          <cell r="C1404" t="str">
            <v>שלוחת גבעת טל. מספר סניף: 160</v>
          </cell>
        </row>
        <row r="1405">
          <cell r="C1405" t="str">
            <v>שלוחת האירוסים- כרמיאל. מספר סניף: 117</v>
          </cell>
        </row>
        <row r="1406">
          <cell r="C1406" t="str">
            <v>שלוחת הגבעה הצרפתית. מספר סניף: 915</v>
          </cell>
        </row>
        <row r="1407">
          <cell r="C1407" t="str">
            <v>שלוחת הדסה. מספר סניף: 16</v>
          </cell>
        </row>
        <row r="1408">
          <cell r="C1408" t="str">
            <v>שלוחת הדר גנים. מספר סניף: 981</v>
          </cell>
        </row>
        <row r="1409">
          <cell r="C1409" t="str">
            <v>שלוחת המכללה למנהל. מספר סניף: 521</v>
          </cell>
        </row>
        <row r="1410">
          <cell r="C1410" t="str">
            <v>שלוחת המפרש. מספר סניף: 14</v>
          </cell>
        </row>
        <row r="1411">
          <cell r="C1411" t="str">
            <v>שלוחת השרון. מספר סניף: 902</v>
          </cell>
        </row>
        <row r="1412">
          <cell r="C1412" t="str">
            <v>שלוחת חזון איש. מספר סניף: 68</v>
          </cell>
        </row>
        <row r="1413">
          <cell r="C1413" t="str">
            <v>שלוחת חלומות זכרון. מספר סניף: 162</v>
          </cell>
        </row>
        <row r="1414">
          <cell r="C1414" t="str">
            <v>שלוחת חפץ חיים. מספר סניף: 65</v>
          </cell>
        </row>
        <row r="1415">
          <cell r="C1415" t="str">
            <v>שלוחת חצור הגלילית. מספר סניף: 67</v>
          </cell>
        </row>
        <row r="1416">
          <cell r="C1416" t="str">
            <v>שלוחת טרפון. מספר סניף: 30</v>
          </cell>
        </row>
        <row r="1417">
          <cell r="C1417" t="str">
            <v>שלוחת לב הפארק. מספר סניף: 163</v>
          </cell>
        </row>
        <row r="1418">
          <cell r="C1418" t="str">
            <v>שלוחת להבים. מספר סניף: 12</v>
          </cell>
        </row>
        <row r="1419">
          <cell r="C1419" t="str">
            <v>שלוחת מגדיאל. מספר סניף: 515</v>
          </cell>
        </row>
        <row r="1420">
          <cell r="C1420" t="str">
            <v>שלוחת מטולה. מספר סניף: 721</v>
          </cell>
        </row>
        <row r="1421">
          <cell r="C1421" t="str">
            <v>שלוחת מרגליות. מספר סניף: 520</v>
          </cell>
        </row>
        <row r="1422">
          <cell r="C1422" t="str">
            <v>שלוחת משנתאות חזון איש. מספר סניף: 999</v>
          </cell>
        </row>
        <row r="1423">
          <cell r="C1423" t="str">
            <v>שלוחת נתניה . מספר סניף: 22</v>
          </cell>
        </row>
        <row r="1424">
          <cell r="C1424" t="str">
            <v>שלוחת סכנין - סניף כרמיאל. מספר סניף: 904</v>
          </cell>
        </row>
        <row r="1425">
          <cell r="C1425" t="str">
            <v>שלוחת עזריאלי. מספר סניף: 112</v>
          </cell>
        </row>
        <row r="1426">
          <cell r="C1426" t="str">
            <v>שלוחת עכו. מספר סניף: 510</v>
          </cell>
        </row>
        <row r="1427">
          <cell r="C1427" t="str">
            <v>שלוחת ערבה. מספר סניף: 993</v>
          </cell>
        </row>
        <row r="1428">
          <cell r="C1428" t="str">
            <v>שלוחת צורן. מספר סניף: 13</v>
          </cell>
        </row>
        <row r="1429">
          <cell r="C1429" t="str">
            <v>שלוחת קרית ארבע. מספר סניף: 788</v>
          </cell>
        </row>
        <row r="1430">
          <cell r="C1430" t="str">
            <v>שלוחת קרית השרון. מספר סניף: 152</v>
          </cell>
        </row>
        <row r="1431">
          <cell r="C1431" t="str">
            <v>שלוחת קרית ספר. מספר סניף: 984</v>
          </cell>
        </row>
        <row r="1432">
          <cell r="C1432" t="str">
            <v>שלוחת קש"ב. מספר סניף: 2</v>
          </cell>
        </row>
        <row r="1433">
          <cell r="C1433" t="str">
            <v>שלוחת רב שפע. מספר סניף: 175</v>
          </cell>
        </row>
        <row r="1434">
          <cell r="C1434" t="str">
            <v>שלוחת רמב"ם. מספר סניף: 991</v>
          </cell>
        </row>
        <row r="1435">
          <cell r="C1435" t="str">
            <v>שלוחת רמות. מספר סניף: 172</v>
          </cell>
        </row>
        <row r="1436">
          <cell r="C1436" t="str">
            <v>שלוחת רמת בית שמש. מספר סניף: 164</v>
          </cell>
        </row>
        <row r="1437">
          <cell r="C1437" t="str">
            <v>שלומי. מספר סניף: 442</v>
          </cell>
        </row>
        <row r="1438">
          <cell r="C1438" t="str">
            <v>שמואל הנציב. מספר סניף: 575</v>
          </cell>
        </row>
        <row r="1439">
          <cell r="C1439" t="str">
            <v>שמשון. מספר סניף: 686</v>
          </cell>
        </row>
        <row r="1440">
          <cell r="C1440" t="str">
            <v>שנקר. מספר סניף: 199</v>
          </cell>
        </row>
        <row r="1441">
          <cell r="C1441" t="str">
            <v>שנקר. מספר סניף: 522</v>
          </cell>
        </row>
        <row r="1442">
          <cell r="C1442" t="str">
            <v>שער העיר. מספר סניף: 904</v>
          </cell>
        </row>
        <row r="1443">
          <cell r="C1443" t="str">
            <v>שער ראשון. מספר סניף: 944</v>
          </cell>
        </row>
        <row r="1444">
          <cell r="C1444" t="str">
            <v>שערי העיר. מספר סניף: 698</v>
          </cell>
        </row>
        <row r="1445">
          <cell r="C1445" t="str">
            <v>שערי צדק. מספר סניף: 999</v>
          </cell>
        </row>
        <row r="1446">
          <cell r="C1446" t="str">
            <v>שפרעם. מספר סניף: 5</v>
          </cell>
        </row>
        <row r="1447">
          <cell r="C1447" t="str">
            <v>שפרעם. מספר סניף: 506</v>
          </cell>
        </row>
        <row r="1448">
          <cell r="C1448" t="str">
            <v>שפרעם. מספר סניף: 620</v>
          </cell>
        </row>
        <row r="1449">
          <cell r="C1449" t="str">
            <v>שפרעם. מספר סניף: 731</v>
          </cell>
        </row>
        <row r="1450">
          <cell r="C1450" t="str">
            <v>שרת. מספר סניף: 743</v>
          </cell>
        </row>
        <row r="1451">
          <cell r="C1451" t="str">
            <v>ששת הימים. מספר סניף: 758</v>
          </cell>
        </row>
        <row r="1452">
          <cell r="C1452" t="str">
            <v>תוכניות חסכון. מספר סניף: 146</v>
          </cell>
        </row>
        <row r="1453">
          <cell r="C1453" t="str">
            <v>תל-השומר. מספר סניף: 398</v>
          </cell>
        </row>
        <row r="1454">
          <cell r="C1454" t="str">
            <v>תל - אביב עסקים. מספר סניף: 159</v>
          </cell>
        </row>
        <row r="1455">
          <cell r="C1455" t="str">
            <v>תל אביב (ראשי). מספר סניף: 287</v>
          </cell>
        </row>
        <row r="1456">
          <cell r="C1456" t="str">
            <v>תל אביב סיטי. מספר סניף: 14</v>
          </cell>
        </row>
        <row r="1457">
          <cell r="C1457" t="str">
            <v>תל אביב ראשי. מספר סניף: 46</v>
          </cell>
        </row>
        <row r="1458">
          <cell r="C1458" t="str">
            <v>תל אביב ראשי. מספר סניף: 63</v>
          </cell>
        </row>
        <row r="1459">
          <cell r="C1459" t="str">
            <v>תל אביב ראשי. מספר סניף: 654</v>
          </cell>
        </row>
        <row r="1460">
          <cell r="C1460" t="str">
            <v>תל אביב. מספר סניף: 189</v>
          </cell>
        </row>
        <row r="1461">
          <cell r="C1461" t="str">
            <v>תל אביב. מספר סניף: 503</v>
          </cell>
        </row>
        <row r="1462">
          <cell r="C1462" t="str">
            <v>תל אביב. מספר סניף: 51</v>
          </cell>
        </row>
        <row r="1463">
          <cell r="C1463" t="str">
            <v>תל גנים. מספר סניף: 7</v>
          </cell>
        </row>
        <row r="1464">
          <cell r="C1464" t="str">
            <v>תל גנים. מספר סניף: 988</v>
          </cell>
        </row>
        <row r="1465">
          <cell r="C1465" t="str">
            <v>תל השומר. מספר סניף: 132</v>
          </cell>
        </row>
        <row r="1466">
          <cell r="C1466" t="str">
            <v>תל השומר. מספר סניף: 372</v>
          </cell>
        </row>
        <row r="1467">
          <cell r="C1467" t="str">
            <v>תל השומר. מספר סניף: 653</v>
          </cell>
        </row>
        <row r="1468">
          <cell r="C1468" t="str">
            <v>תל מונד. מספר סניף: 654</v>
          </cell>
        </row>
        <row r="1469">
          <cell r="C1469" t="str">
            <v>תל מונד. מספר סניף: 835</v>
          </cell>
        </row>
        <row r="1470">
          <cell r="C1470" t="str">
            <v>תל נוף. מספר סניף: 366</v>
          </cell>
        </row>
        <row r="1471">
          <cell r="C1471" t="str">
            <v>תלמי מנשה. מספר סניף: 161</v>
          </cell>
        </row>
        <row r="1472">
          <cell r="C1472" t="str">
            <v>תלפיות ירושלים. מספר סניף: 162</v>
          </cell>
        </row>
        <row r="1473">
          <cell r="C1473" t="str">
            <v>תלפיות. מספר סניף: 517</v>
          </cell>
        </row>
        <row r="1474">
          <cell r="C1474" t="str">
            <v>תלפיות. מספר סניף: 74</v>
          </cell>
        </row>
        <row r="1475">
          <cell r="C1475" t="str">
            <v>תלפיות. מספר סניף: 748</v>
          </cell>
        </row>
        <row r="1476">
          <cell r="C1476" t="str">
            <v>תלפיות. מספר סניף: 785</v>
          </cell>
        </row>
        <row r="1477">
          <cell r="C1477" t="str">
            <v>תפעול עורפי. מספר סניף: 536</v>
          </cell>
        </row>
        <row r="1478">
          <cell r="C1478" t="str">
            <v>תפעול קופ"ג עורפי. מספר סניף: 531</v>
          </cell>
        </row>
        <row r="1479">
          <cell r="C1479" t="str">
            <v>תרשיחא. מספר סניף: 692</v>
          </cell>
        </row>
        <row r="1480">
          <cell r="C1480" t="str">
            <v>תת סניף ראשי חיפה. מספר סניף: 170</v>
          </cell>
        </row>
        <row r="1481">
          <cell r="C1481" t="str">
            <v>תת סניף ראשי ירושלים. מספר סניף: 160</v>
          </cell>
        </row>
        <row r="1482">
          <cell r="C1482" t="str">
            <v>תת סניף ראשי ת"א. מספר סניף: 181</v>
          </cell>
        </row>
        <row r="1483">
          <cell r="C1483" t="str">
            <v>תת סניף ראשי ת"א. מספר סניף: 182</v>
          </cell>
        </row>
        <row r="1484">
          <cell r="C1484" t="str">
            <v>תת סניף ראשי ת"א. מספר סניף: 183</v>
          </cell>
        </row>
        <row r="1485">
          <cell r="C1485" t="str">
            <v>תת סניף ראשי ת"א. מספר סניף: 184</v>
          </cell>
        </row>
        <row r="1486">
          <cell r="C1486" t="str">
            <v>תת סניף ראשי ת"א. מספר סניף: 185</v>
          </cell>
        </row>
      </sheetData>
      <sheetData sheetId="5"/>
      <sheetData sheetId="6"/>
      <sheetData sheetId="7"/>
      <sheetData sheetId="8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רשימת בעלי תפקיד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תוכנית עבודה"/>
      <sheetName val="נספח 3"/>
    </sheetNames>
    <sheetDataSet>
      <sheetData sheetId="0" refreshError="1">
        <row r="45">
          <cell r="T45" t="str">
            <v>מועצה</v>
          </cell>
        </row>
        <row r="46">
          <cell r="T46" t="str">
            <v>חברה לפיתוח</v>
          </cell>
        </row>
        <row r="47">
          <cell r="T47" t="str">
            <v>מתנס</v>
          </cell>
        </row>
        <row r="48">
          <cell r="T48" t="str">
            <v>ישוב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B24"/>
  <sheetViews>
    <sheetView rightToLeft="1" topLeftCell="A25" workbookViewId="0">
      <selection activeCell="B18" sqref="B18"/>
    </sheetView>
  </sheetViews>
  <sheetFormatPr defaultRowHeight="14.25" x14ac:dyDescent="0.2"/>
  <cols>
    <col min="2" max="2" width="14.375" customWidth="1"/>
  </cols>
  <sheetData>
    <row r="3" spans="2:2" x14ac:dyDescent="0.2">
      <c r="B3" s="53" t="s">
        <v>104</v>
      </c>
    </row>
    <row r="4" spans="2:2" x14ac:dyDescent="0.2">
      <c r="B4" s="52" t="s">
        <v>88</v>
      </c>
    </row>
    <row r="5" spans="2:2" x14ac:dyDescent="0.2">
      <c r="B5" s="52" t="s">
        <v>89</v>
      </c>
    </row>
    <row r="6" spans="2:2" x14ac:dyDescent="0.2">
      <c r="B6" s="51" t="s">
        <v>90</v>
      </c>
    </row>
    <row r="7" spans="2:2" x14ac:dyDescent="0.2">
      <c r="B7" s="54" t="s">
        <v>91</v>
      </c>
    </row>
    <row r="8" spans="2:2" x14ac:dyDescent="0.2">
      <c r="B8" s="54" t="s">
        <v>92</v>
      </c>
    </row>
    <row r="9" spans="2:2" x14ac:dyDescent="0.2">
      <c r="B9" s="54" t="s">
        <v>93</v>
      </c>
    </row>
    <row r="10" spans="2:2" x14ac:dyDescent="0.2">
      <c r="B10" s="54" t="s">
        <v>94</v>
      </c>
    </row>
    <row r="11" spans="2:2" x14ac:dyDescent="0.2">
      <c r="B11" s="54" t="s">
        <v>95</v>
      </c>
    </row>
    <row r="12" spans="2:2" x14ac:dyDescent="0.2">
      <c r="B12" s="54" t="s">
        <v>96</v>
      </c>
    </row>
    <row r="13" spans="2:2" x14ac:dyDescent="0.2">
      <c r="B13" s="54" t="s">
        <v>97</v>
      </c>
    </row>
    <row r="14" spans="2:2" x14ac:dyDescent="0.2">
      <c r="B14" s="54" t="s">
        <v>98</v>
      </c>
    </row>
    <row r="15" spans="2:2" x14ac:dyDescent="0.2">
      <c r="B15" s="54" t="s">
        <v>99</v>
      </c>
    </row>
    <row r="16" spans="2:2" x14ac:dyDescent="0.2">
      <c r="B16" s="54" t="s">
        <v>100</v>
      </c>
    </row>
    <row r="17" spans="2:2" x14ac:dyDescent="0.2">
      <c r="B17" s="54" t="s">
        <v>101</v>
      </c>
    </row>
    <row r="18" spans="2:2" x14ac:dyDescent="0.2">
      <c r="B18" s="54" t="s">
        <v>103</v>
      </c>
    </row>
    <row r="19" spans="2:2" x14ac:dyDescent="0.2">
      <c r="B19" s="54" t="s">
        <v>102</v>
      </c>
    </row>
    <row r="20" spans="2:2" x14ac:dyDescent="0.2">
      <c r="B20" s="54"/>
    </row>
    <row r="21" spans="2:2" x14ac:dyDescent="0.2">
      <c r="B21" s="54"/>
    </row>
    <row r="22" spans="2:2" x14ac:dyDescent="0.2">
      <c r="B22" s="54"/>
    </row>
    <row r="23" spans="2:2" x14ac:dyDescent="0.2">
      <c r="B23" s="54"/>
    </row>
    <row r="24" spans="2:2" x14ac:dyDescent="0.2">
      <c r="B24" s="5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B1:M27"/>
  <sheetViews>
    <sheetView rightToLeft="1" topLeftCell="A22" zoomScale="90" zoomScaleNormal="90" workbookViewId="0">
      <selection activeCell="B25" sqref="B25:B27"/>
    </sheetView>
  </sheetViews>
  <sheetFormatPr defaultRowHeight="14.25" x14ac:dyDescent="0.2"/>
  <cols>
    <col min="2" max="2" width="10" customWidth="1"/>
    <col min="3" max="3" width="7.125" customWidth="1"/>
    <col min="4" max="4" width="10" customWidth="1"/>
    <col min="5" max="6" width="10.875" customWidth="1"/>
    <col min="7" max="7" width="11.25" customWidth="1"/>
    <col min="8" max="8" width="11.625" customWidth="1"/>
    <col min="9" max="9" width="10.625" customWidth="1"/>
    <col min="10" max="10" width="33" customWidth="1"/>
  </cols>
  <sheetData>
    <row r="1" spans="2:10" ht="15" thickBot="1" x14ac:dyDescent="0.25"/>
    <row r="2" spans="2:10" x14ac:dyDescent="0.2">
      <c r="B2" s="1"/>
      <c r="C2" s="2"/>
      <c r="D2" s="2"/>
      <c r="E2" s="2"/>
      <c r="F2" s="2"/>
      <c r="G2" s="2"/>
      <c r="H2" s="2"/>
      <c r="I2" s="2"/>
      <c r="J2" s="3"/>
    </row>
    <row r="3" spans="2:10" x14ac:dyDescent="0.2">
      <c r="B3" s="4"/>
      <c r="C3" s="120"/>
      <c r="D3" s="120"/>
      <c r="E3" s="120"/>
      <c r="F3" s="120"/>
      <c r="G3" s="120"/>
      <c r="H3" s="120"/>
      <c r="I3" s="120"/>
      <c r="J3" s="5"/>
    </row>
    <row r="4" spans="2:10" x14ac:dyDescent="0.2">
      <c r="B4" s="4"/>
      <c r="C4" s="120"/>
      <c r="D4" s="120"/>
      <c r="E4" s="120"/>
      <c r="F4" s="120"/>
      <c r="G4" s="120"/>
      <c r="H4" s="120"/>
      <c r="I4" s="120"/>
      <c r="J4" s="5"/>
    </row>
    <row r="5" spans="2:10" x14ac:dyDescent="0.2">
      <c r="B5" s="4"/>
      <c r="C5" s="120"/>
      <c r="D5" s="120"/>
      <c r="E5" s="120"/>
      <c r="F5" s="120"/>
      <c r="G5" s="120"/>
      <c r="H5" s="120"/>
      <c r="I5" s="120"/>
      <c r="J5" s="5"/>
    </row>
    <row r="6" spans="2:10" x14ac:dyDescent="0.2">
      <c r="B6" s="4"/>
      <c r="C6" s="120"/>
      <c r="D6" s="120"/>
      <c r="E6" s="120"/>
      <c r="F6" s="120"/>
      <c r="G6" s="120"/>
      <c r="H6" s="120"/>
      <c r="I6" s="120"/>
      <c r="J6" s="5"/>
    </row>
    <row r="7" spans="2:10" ht="18" customHeight="1" x14ac:dyDescent="0.2">
      <c r="B7" s="31"/>
      <c r="C7" s="121"/>
      <c r="D7" s="121"/>
      <c r="E7" s="121"/>
      <c r="F7" s="121"/>
      <c r="G7" s="121"/>
      <c r="H7" s="121"/>
      <c r="I7" s="121"/>
      <c r="J7" s="5"/>
    </row>
    <row r="8" spans="2:10" s="57" customFormat="1" ht="55.5" customHeight="1" x14ac:dyDescent="0.25">
      <c r="B8" s="227" t="s">
        <v>123</v>
      </c>
      <c r="C8" s="228"/>
      <c r="D8" s="228"/>
      <c r="E8" s="228"/>
      <c r="F8" s="228"/>
      <c r="G8" s="228"/>
      <c r="H8" s="228"/>
      <c r="I8" s="228"/>
      <c r="J8" s="229"/>
    </row>
    <row r="9" spans="2:10" s="57" customFormat="1" ht="21" customHeight="1" x14ac:dyDescent="0.25">
      <c r="B9" s="59"/>
      <c r="C9" s="60"/>
      <c r="D9" s="60"/>
      <c r="E9" s="60"/>
      <c r="F9" s="60"/>
      <c r="G9" s="60"/>
      <c r="H9" s="60"/>
      <c r="I9" s="60"/>
      <c r="J9" s="61"/>
    </row>
    <row r="10" spans="2:10" ht="16.5" thickBot="1" x14ac:dyDescent="0.25">
      <c r="B10" s="47"/>
      <c r="C10" s="122"/>
      <c r="D10" s="122"/>
      <c r="E10" s="122"/>
      <c r="F10" s="122"/>
      <c r="G10" s="122"/>
      <c r="H10" s="122"/>
      <c r="I10" s="123" t="s">
        <v>3</v>
      </c>
      <c r="J10" s="62" t="s">
        <v>4</v>
      </c>
    </row>
    <row r="11" spans="2:10" ht="18.75" x14ac:dyDescent="0.2">
      <c r="B11" s="48"/>
      <c r="C11" s="124"/>
      <c r="D11" s="124"/>
      <c r="E11" s="124"/>
      <c r="F11" s="122"/>
      <c r="G11" s="122"/>
      <c r="H11" s="122"/>
      <c r="I11" s="122"/>
      <c r="J11" s="49"/>
    </row>
    <row r="12" spans="2:10" ht="16.5" thickBot="1" x14ac:dyDescent="0.25">
      <c r="B12" s="50"/>
      <c r="C12" s="125"/>
      <c r="D12" s="125"/>
      <c r="E12" s="126"/>
      <c r="F12" s="122"/>
      <c r="G12" s="122"/>
      <c r="H12" s="122"/>
      <c r="I12" s="122"/>
      <c r="J12" s="49"/>
    </row>
    <row r="13" spans="2:10" ht="16.5" thickBot="1" x14ac:dyDescent="0.25">
      <c r="B13" s="230" t="s">
        <v>71</v>
      </c>
      <c r="C13" s="231"/>
      <c r="D13" s="232"/>
      <c r="E13" s="232"/>
      <c r="F13" s="232"/>
      <c r="G13" s="232"/>
      <c r="H13" s="232"/>
      <c r="I13" s="232"/>
      <c r="J13" s="233"/>
    </row>
    <row r="14" spans="2:10" ht="24.95" customHeight="1" x14ac:dyDescent="0.2">
      <c r="B14" s="55" t="s">
        <v>72</v>
      </c>
      <c r="C14" s="218"/>
      <c r="D14" s="234" t="s">
        <v>73</v>
      </c>
      <c r="E14" s="235"/>
      <c r="F14" s="235"/>
      <c r="G14" s="235"/>
      <c r="H14" s="235"/>
      <c r="I14" s="235"/>
      <c r="J14" s="236"/>
    </row>
    <row r="15" spans="2:10" ht="24.95" customHeight="1" x14ac:dyDescent="0.2">
      <c r="B15" s="56" t="s">
        <v>74</v>
      </c>
      <c r="C15" s="219"/>
      <c r="D15" s="237" t="s">
        <v>75</v>
      </c>
      <c r="E15" s="238"/>
      <c r="F15" s="238"/>
      <c r="G15" s="238"/>
      <c r="H15" s="238"/>
      <c r="I15" s="238"/>
      <c r="J15" s="239"/>
    </row>
    <row r="16" spans="2:10" ht="24.95" customHeight="1" x14ac:dyDescent="0.2">
      <c r="B16" s="56" t="s">
        <v>76</v>
      </c>
      <c r="C16" s="219"/>
      <c r="D16" s="237" t="s">
        <v>83</v>
      </c>
      <c r="E16" s="238"/>
      <c r="F16" s="238"/>
      <c r="G16" s="238"/>
      <c r="H16" s="238"/>
      <c r="I16" s="238"/>
      <c r="J16" s="239"/>
    </row>
    <row r="17" spans="2:13" ht="24.95" customHeight="1" x14ac:dyDescent="0.2">
      <c r="B17" s="56" t="s">
        <v>77</v>
      </c>
      <c r="C17" s="219"/>
      <c r="D17" s="237" t="s">
        <v>78</v>
      </c>
      <c r="E17" s="238"/>
      <c r="F17" s="238"/>
      <c r="G17" s="238"/>
      <c r="H17" s="238"/>
      <c r="I17" s="238"/>
      <c r="J17" s="239"/>
    </row>
    <row r="18" spans="2:13" ht="24.95" customHeight="1" x14ac:dyDescent="0.2">
      <c r="B18" s="56" t="s">
        <v>79</v>
      </c>
      <c r="C18" s="219"/>
      <c r="D18" s="237" t="s">
        <v>147</v>
      </c>
      <c r="E18" s="238"/>
      <c r="F18" s="238"/>
      <c r="G18" s="238"/>
      <c r="H18" s="238"/>
      <c r="I18" s="238"/>
      <c r="J18" s="239"/>
    </row>
    <row r="19" spans="2:13" ht="24.95" customHeight="1" x14ac:dyDescent="0.2">
      <c r="B19" s="56" t="s">
        <v>80</v>
      </c>
      <c r="C19" s="219"/>
      <c r="D19" s="237" t="s">
        <v>84</v>
      </c>
      <c r="E19" s="238"/>
      <c r="F19" s="238"/>
      <c r="G19" s="238"/>
      <c r="H19" s="238"/>
      <c r="I19" s="238"/>
      <c r="J19" s="239"/>
    </row>
    <row r="20" spans="2:13" ht="24.95" customHeight="1" thickBot="1" x14ac:dyDescent="0.35">
      <c r="B20" s="221" t="s">
        <v>81</v>
      </c>
      <c r="C20" s="222"/>
      <c r="D20" s="240" t="s">
        <v>85</v>
      </c>
      <c r="E20" s="241"/>
      <c r="F20" s="241"/>
      <c r="G20" s="241"/>
      <c r="H20" s="241"/>
      <c r="I20" s="241"/>
      <c r="J20" s="242"/>
      <c r="M20" s="58"/>
    </row>
    <row r="21" spans="2:13" ht="24.95" customHeight="1" x14ac:dyDescent="0.3">
      <c r="B21" s="224" t="s">
        <v>82</v>
      </c>
      <c r="C21" s="218"/>
      <c r="D21" s="246" t="s">
        <v>148</v>
      </c>
      <c r="E21" s="247"/>
      <c r="F21" s="247"/>
      <c r="G21" s="247"/>
      <c r="H21" s="247"/>
      <c r="I21" s="247"/>
      <c r="J21" s="248"/>
      <c r="M21" s="58"/>
    </row>
    <row r="22" spans="2:13" ht="34.5" customHeight="1" x14ac:dyDescent="0.3">
      <c r="B22" s="225"/>
      <c r="C22" s="219"/>
      <c r="D22" s="249" t="s">
        <v>149</v>
      </c>
      <c r="E22" s="250"/>
      <c r="F22" s="250"/>
      <c r="G22" s="250"/>
      <c r="H22" s="250"/>
      <c r="I22" s="250"/>
      <c r="J22" s="251"/>
      <c r="M22" s="58"/>
    </row>
    <row r="23" spans="2:13" ht="34.5" customHeight="1" x14ac:dyDescent="0.3">
      <c r="B23" s="225"/>
      <c r="C23" s="219"/>
      <c r="D23" s="249" t="s">
        <v>151</v>
      </c>
      <c r="E23" s="250"/>
      <c r="F23" s="250"/>
      <c r="G23" s="250"/>
      <c r="H23" s="250"/>
      <c r="I23" s="250"/>
      <c r="J23" s="251"/>
      <c r="M23" s="58"/>
    </row>
    <row r="24" spans="2:13" ht="34.5" customHeight="1" thickBot="1" x14ac:dyDescent="0.35">
      <c r="B24" s="226"/>
      <c r="C24" s="220"/>
      <c r="D24" s="243" t="s">
        <v>152</v>
      </c>
      <c r="E24" s="244"/>
      <c r="F24" s="244"/>
      <c r="G24" s="244"/>
      <c r="H24" s="244"/>
      <c r="I24" s="244"/>
      <c r="J24" s="245"/>
      <c r="M24" s="58"/>
    </row>
    <row r="25" spans="2:13" ht="34.5" customHeight="1" x14ac:dyDescent="0.3">
      <c r="B25" s="225" t="s">
        <v>144</v>
      </c>
      <c r="C25" s="223"/>
      <c r="D25" s="252" t="s">
        <v>150</v>
      </c>
      <c r="E25" s="253"/>
      <c r="F25" s="253"/>
      <c r="G25" s="253"/>
      <c r="H25" s="253"/>
      <c r="I25" s="253"/>
      <c r="J25" s="254"/>
      <c r="M25" s="58"/>
    </row>
    <row r="26" spans="2:13" ht="34.5" customHeight="1" x14ac:dyDescent="0.3">
      <c r="B26" s="225"/>
      <c r="C26" s="219"/>
      <c r="D26" s="249" t="s">
        <v>145</v>
      </c>
      <c r="E26" s="250"/>
      <c r="F26" s="250"/>
      <c r="G26" s="250"/>
      <c r="H26" s="250"/>
      <c r="I26" s="250"/>
      <c r="J26" s="251"/>
      <c r="M26" s="58"/>
    </row>
    <row r="27" spans="2:13" ht="34.5" customHeight="1" thickBot="1" x14ac:dyDescent="0.25">
      <c r="B27" s="226"/>
      <c r="C27" s="220"/>
      <c r="D27" s="243" t="s">
        <v>146</v>
      </c>
      <c r="E27" s="244"/>
      <c r="F27" s="244"/>
      <c r="G27" s="244"/>
      <c r="H27" s="244"/>
      <c r="I27" s="244"/>
      <c r="J27" s="245"/>
    </row>
  </sheetData>
  <sheetProtection algorithmName="SHA-512" hashValue="D81Orqc8iT6XmeDu92K7rc6JERsbhAzE86+Src0WBJHc7nxKFSchj37Fx+ixkNZ8rp9gZXQJMXSZZzyTpxgyeA==" saltValue="zGa4X7SRQidBX6OGmNDrsQ==" spinCount="100000" sheet="1" insertRows="0" selectLockedCells="1"/>
  <protectedRanges>
    <protectedRange sqref="J10" name="Appendix_4_range"/>
  </protectedRanges>
  <mergeCells count="18">
    <mergeCell ref="D25:J25"/>
    <mergeCell ref="D26:J26"/>
    <mergeCell ref="B21:B24"/>
    <mergeCell ref="B25:B27"/>
    <mergeCell ref="B8:J8"/>
    <mergeCell ref="B13:J13"/>
    <mergeCell ref="D14:J14"/>
    <mergeCell ref="D15:J15"/>
    <mergeCell ref="D16:J16"/>
    <mergeCell ref="D18:J18"/>
    <mergeCell ref="D19:J19"/>
    <mergeCell ref="D20:J20"/>
    <mergeCell ref="D27:J27"/>
    <mergeCell ref="D17:J17"/>
    <mergeCell ref="D21:J21"/>
    <mergeCell ref="D22:J22"/>
    <mergeCell ref="D23:J23"/>
    <mergeCell ref="D24:J24"/>
  </mergeCells>
  <pageMargins left="0.70866141732283472" right="0.70866141732283472" top="0.74803149606299213" bottom="0.74803149606299213" header="0.31496062992125984" footer="0.31496062992125984"/>
  <pageSetup paperSize="9" scale="9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locked="0" defaultSize="0" autoFill="0" autoLine="0" autoPict="0">
                <anchor moveWithCells="1">
                  <from>
                    <xdr:col>1</xdr:col>
                    <xdr:colOff>752475</xdr:colOff>
                    <xdr:row>12</xdr:row>
                    <xdr:rowOff>171450</xdr:rowOff>
                  </from>
                  <to>
                    <xdr:col>2</xdr:col>
                    <xdr:colOff>285750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5" name="Check Box 5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17</xdr:row>
                    <xdr:rowOff>57150</xdr:rowOff>
                  </from>
                  <to>
                    <xdr:col>2</xdr:col>
                    <xdr:colOff>295275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6" name="Check Box 6">
              <controlPr locked="0" defaultSize="0" autoFill="0" autoLine="0" autoPict="0">
                <anchor moveWithCells="1">
                  <from>
                    <xdr:col>1</xdr:col>
                    <xdr:colOff>752475</xdr:colOff>
                    <xdr:row>18</xdr:row>
                    <xdr:rowOff>66675</xdr:rowOff>
                  </from>
                  <to>
                    <xdr:col>2</xdr:col>
                    <xdr:colOff>285750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7" name="Check Box 7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19</xdr:row>
                    <xdr:rowOff>66675</xdr:rowOff>
                  </from>
                  <to>
                    <xdr:col>2</xdr:col>
                    <xdr:colOff>295275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8" name="Check Box 18">
              <controlPr locked="0" defaultSize="0" autoFill="0" autoLine="0" autoPict="0">
                <anchor moveWithCells="1">
                  <from>
                    <xdr:col>1</xdr:col>
                    <xdr:colOff>752475</xdr:colOff>
                    <xdr:row>26</xdr:row>
                    <xdr:rowOff>66675</xdr:rowOff>
                  </from>
                  <to>
                    <xdr:col>2</xdr:col>
                    <xdr:colOff>285750</xdr:colOff>
                    <xdr:row>26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9" name="Check Box 3">
              <controlPr locked="0" defaultSize="0" autoFill="0" autoLine="0" autoPict="0">
                <anchor moveWithCells="1">
                  <from>
                    <xdr:col>1</xdr:col>
                    <xdr:colOff>752475</xdr:colOff>
                    <xdr:row>14</xdr:row>
                    <xdr:rowOff>19050</xdr:rowOff>
                  </from>
                  <to>
                    <xdr:col>2</xdr:col>
                    <xdr:colOff>285750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10" name="Check Box 4">
              <controlPr locked="0" defaultSize="0" autoFill="0" autoLine="0" autoPict="0">
                <anchor moveWithCells="1">
                  <from>
                    <xdr:col>1</xdr:col>
                    <xdr:colOff>752475</xdr:colOff>
                    <xdr:row>15</xdr:row>
                    <xdr:rowOff>66675</xdr:rowOff>
                  </from>
                  <to>
                    <xdr:col>2</xdr:col>
                    <xdr:colOff>285750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11" name="Check Box 23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16</xdr:row>
                    <xdr:rowOff>66675</xdr:rowOff>
                  </from>
                  <to>
                    <xdr:col>2</xdr:col>
                    <xdr:colOff>295275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12" name="Check Box 24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20</xdr:row>
                    <xdr:rowOff>66675</xdr:rowOff>
                  </from>
                  <to>
                    <xdr:col>2</xdr:col>
                    <xdr:colOff>295275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13" name="Check Box 25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21</xdr:row>
                    <xdr:rowOff>66675</xdr:rowOff>
                  </from>
                  <to>
                    <xdr:col>2</xdr:col>
                    <xdr:colOff>295275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14" name="Check Box 26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22</xdr:row>
                    <xdr:rowOff>66675</xdr:rowOff>
                  </from>
                  <to>
                    <xdr:col>2</xdr:col>
                    <xdr:colOff>295275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15" name="Check Box 27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23</xdr:row>
                    <xdr:rowOff>66675</xdr:rowOff>
                  </from>
                  <to>
                    <xdr:col>2</xdr:col>
                    <xdr:colOff>295275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16" name="Check Box 28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24</xdr:row>
                    <xdr:rowOff>0</xdr:rowOff>
                  </from>
                  <to>
                    <xdr:col>2</xdr:col>
                    <xdr:colOff>295275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17" name="Check Box 29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24</xdr:row>
                    <xdr:rowOff>66675</xdr:rowOff>
                  </from>
                  <to>
                    <xdr:col>2</xdr:col>
                    <xdr:colOff>295275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18" name="Check Box 30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25</xdr:row>
                    <xdr:rowOff>66675</xdr:rowOff>
                  </from>
                  <to>
                    <xdr:col>2</xdr:col>
                    <xdr:colOff>295275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19" name="Check Box 31">
              <controlPr locked="0" defaultSize="0" autoFill="0" autoLine="0" autoPict="0">
                <anchor moveWithCells="1">
                  <from>
                    <xdr:col>1</xdr:col>
                    <xdr:colOff>752475</xdr:colOff>
                    <xdr:row>20</xdr:row>
                    <xdr:rowOff>66675</xdr:rowOff>
                  </from>
                  <to>
                    <xdr:col>2</xdr:col>
                    <xdr:colOff>285750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20" name="Check Box 32">
              <controlPr locked="0" defaultSize="0" autoFill="0" autoLine="0" autoPict="0">
                <anchor moveWithCells="1">
                  <from>
                    <xdr:col>1</xdr:col>
                    <xdr:colOff>752475</xdr:colOff>
                    <xdr:row>22</xdr:row>
                    <xdr:rowOff>66675</xdr:rowOff>
                  </from>
                  <to>
                    <xdr:col>2</xdr:col>
                    <xdr:colOff>285750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21" name="Check Box 33">
              <controlPr locked="0" defaultSize="0" autoFill="0" autoLine="0" autoPict="0">
                <anchor moveWithCells="1">
                  <from>
                    <xdr:col>1</xdr:col>
                    <xdr:colOff>752475</xdr:colOff>
                    <xdr:row>24</xdr:row>
                    <xdr:rowOff>0</xdr:rowOff>
                  </from>
                  <to>
                    <xdr:col>2</xdr:col>
                    <xdr:colOff>285750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22" name="Check Box 34">
              <controlPr locked="0" defaultSize="0" autoFill="0" autoLine="0" autoPict="0">
                <anchor moveWithCells="1">
                  <from>
                    <xdr:col>1</xdr:col>
                    <xdr:colOff>752475</xdr:colOff>
                    <xdr:row>25</xdr:row>
                    <xdr:rowOff>66675</xdr:rowOff>
                  </from>
                  <to>
                    <xdr:col>2</xdr:col>
                    <xdr:colOff>285750</xdr:colOff>
                    <xdr:row>25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249977111117893"/>
    <pageSetUpPr fitToPage="1"/>
  </sheetPr>
  <dimension ref="A1:J55"/>
  <sheetViews>
    <sheetView rightToLeft="1" view="pageBreakPreview" zoomScaleNormal="100" zoomScaleSheetLayoutView="100" workbookViewId="0">
      <selection activeCell="C20" sqref="C20:G20"/>
    </sheetView>
  </sheetViews>
  <sheetFormatPr defaultRowHeight="15" x14ac:dyDescent="0.2"/>
  <cols>
    <col min="1" max="1" width="7.875" style="35" customWidth="1"/>
    <col min="2" max="2" width="15.625" style="35" customWidth="1"/>
    <col min="3" max="3" width="7.5" style="35" customWidth="1"/>
    <col min="4" max="5" width="9" style="35"/>
    <col min="6" max="6" width="16.75" style="35" customWidth="1"/>
    <col min="7" max="7" width="13.375" style="35" customWidth="1"/>
    <col min="8" max="8" width="8.125" style="35" customWidth="1"/>
    <col min="9" max="9" width="7.25" style="35" customWidth="1"/>
    <col min="10" max="10" width="9" style="35"/>
  </cols>
  <sheetData>
    <row r="1" spans="1:10" ht="15.75" thickBot="1" x14ac:dyDescent="0.25"/>
    <row r="2" spans="1:10" x14ac:dyDescent="0.2">
      <c r="A2" s="36"/>
      <c r="B2" s="37"/>
      <c r="C2" s="37"/>
      <c r="D2" s="37"/>
      <c r="E2" s="37"/>
      <c r="F2" s="37"/>
      <c r="G2" s="37"/>
      <c r="H2" s="37"/>
      <c r="I2" s="37"/>
      <c r="J2" s="38"/>
    </row>
    <row r="3" spans="1:10" x14ac:dyDescent="0.2">
      <c r="A3" s="39"/>
      <c r="J3" s="40"/>
    </row>
    <row r="4" spans="1:10" x14ac:dyDescent="0.2">
      <c r="A4" s="39"/>
      <c r="J4" s="40"/>
    </row>
    <row r="5" spans="1:10" x14ac:dyDescent="0.2">
      <c r="A5" s="39"/>
      <c r="J5" s="40"/>
    </row>
    <row r="6" spans="1:10" x14ac:dyDescent="0.2">
      <c r="A6" s="39"/>
      <c r="J6" s="40"/>
    </row>
    <row r="7" spans="1:10" x14ac:dyDescent="0.2">
      <c r="A7" s="39"/>
      <c r="J7" s="40"/>
    </row>
    <row r="8" spans="1:10" ht="16.5" thickBot="1" x14ac:dyDescent="0.25">
      <c r="A8" s="9"/>
      <c r="B8" s="41"/>
      <c r="C8" s="10"/>
      <c r="D8" s="10"/>
      <c r="E8" s="10"/>
      <c r="F8" s="41"/>
      <c r="G8" s="42" t="s">
        <v>3</v>
      </c>
      <c r="H8" s="257" t="s">
        <v>4</v>
      </c>
      <c r="I8" s="257"/>
      <c r="J8" s="7"/>
    </row>
    <row r="9" spans="1:10" ht="15.75" x14ac:dyDescent="0.2">
      <c r="A9" s="9"/>
      <c r="B9" s="41"/>
      <c r="C9" s="10"/>
      <c r="D9" s="10"/>
      <c r="E9" s="10"/>
      <c r="F9" s="41"/>
      <c r="G9" s="10"/>
      <c r="H9" s="10"/>
      <c r="I9" s="10"/>
      <c r="J9" s="11"/>
    </row>
    <row r="10" spans="1:10" ht="18.75" x14ac:dyDescent="0.2">
      <c r="A10" s="9"/>
      <c r="B10" s="258" t="s">
        <v>115</v>
      </c>
      <c r="C10" s="258"/>
      <c r="D10" s="258"/>
      <c r="E10" s="258"/>
      <c r="F10" s="258"/>
      <c r="G10" s="258"/>
      <c r="H10" s="258"/>
      <c r="I10" s="258"/>
      <c r="J10" s="11"/>
    </row>
    <row r="11" spans="1:10" ht="15.75" x14ac:dyDescent="0.2">
      <c r="A11" s="9"/>
      <c r="B11" s="8"/>
      <c r="C11" s="10"/>
      <c r="D11" s="10"/>
      <c r="E11" s="10"/>
      <c r="F11" s="41"/>
      <c r="G11" s="10"/>
      <c r="H11" s="10"/>
      <c r="I11" s="10"/>
      <c r="J11" s="11"/>
    </row>
    <row r="12" spans="1:10" ht="16.5" thickBot="1" x14ac:dyDescent="0.25">
      <c r="A12" s="9"/>
      <c r="B12" s="22" t="s">
        <v>16</v>
      </c>
      <c r="C12" s="10"/>
      <c r="D12" s="10"/>
      <c r="E12" s="10"/>
      <c r="F12" s="10"/>
      <c r="G12" s="10"/>
      <c r="H12" s="10"/>
      <c r="I12" s="10"/>
      <c r="J12" s="11"/>
    </row>
    <row r="13" spans="1:10" ht="32.25" thickBot="1" x14ac:dyDescent="0.25">
      <c r="A13" s="9"/>
      <c r="B13" s="12" t="s">
        <v>17</v>
      </c>
      <c r="C13" s="259"/>
      <c r="D13" s="260"/>
      <c r="E13" s="260"/>
      <c r="F13" s="261"/>
      <c r="G13" s="13" t="s">
        <v>18</v>
      </c>
      <c r="H13" s="259"/>
      <c r="I13" s="261"/>
      <c r="J13" s="11"/>
    </row>
    <row r="14" spans="1:10" ht="16.5" thickBot="1" x14ac:dyDescent="0.25">
      <c r="A14" s="9"/>
      <c r="B14" s="19"/>
      <c r="C14" s="10"/>
      <c r="D14" s="10"/>
      <c r="E14" s="10"/>
      <c r="F14" s="14"/>
      <c r="G14" s="14"/>
      <c r="H14" s="14"/>
      <c r="I14" s="14"/>
      <c r="J14" s="11"/>
    </row>
    <row r="15" spans="1:10" ht="23.25" customHeight="1" thickBot="1" x14ac:dyDescent="0.25">
      <c r="A15" s="9"/>
      <c r="B15" s="15" t="s">
        <v>19</v>
      </c>
      <c r="C15" s="260"/>
      <c r="D15" s="261"/>
      <c r="E15" s="15" t="s">
        <v>20</v>
      </c>
      <c r="F15" s="34"/>
      <c r="G15" s="16" t="s">
        <v>21</v>
      </c>
      <c r="H15" s="259"/>
      <c r="I15" s="261"/>
      <c r="J15" s="11"/>
    </row>
    <row r="16" spans="1:10" ht="16.5" thickBot="1" x14ac:dyDescent="0.25">
      <c r="A16" s="9"/>
      <c r="B16" s="17"/>
      <c r="C16" s="14"/>
      <c r="D16" s="14"/>
      <c r="E16" s="14"/>
      <c r="F16" s="14"/>
      <c r="G16" s="14"/>
      <c r="H16" s="14"/>
      <c r="I16" s="14"/>
      <c r="J16" s="11"/>
    </row>
    <row r="17" spans="1:10" ht="32.25" thickBot="1" x14ac:dyDescent="0.25">
      <c r="A17" s="9"/>
      <c r="B17" s="15" t="s">
        <v>22</v>
      </c>
      <c r="C17" s="260"/>
      <c r="D17" s="261"/>
      <c r="E17" s="12" t="s">
        <v>23</v>
      </c>
      <c r="F17" s="18"/>
      <c r="G17" s="15" t="s">
        <v>24</v>
      </c>
      <c r="H17" s="259"/>
      <c r="I17" s="261"/>
      <c r="J17" s="11"/>
    </row>
    <row r="18" spans="1:10" ht="15.75" x14ac:dyDescent="0.2">
      <c r="A18" s="9"/>
      <c r="B18" s="19"/>
      <c r="C18" s="33"/>
      <c r="D18" s="33"/>
      <c r="E18" s="19"/>
      <c r="F18" s="20"/>
      <c r="G18" s="19"/>
      <c r="H18" s="33"/>
      <c r="I18" s="33"/>
      <c r="J18" s="11"/>
    </row>
    <row r="19" spans="1:10" ht="16.5" thickBot="1" x14ac:dyDescent="0.25">
      <c r="A19" s="9"/>
      <c r="B19" s="19" t="s">
        <v>25</v>
      </c>
      <c r="C19" s="10"/>
      <c r="D19" s="10"/>
      <c r="E19" s="10"/>
      <c r="F19" s="14"/>
      <c r="G19" s="14"/>
      <c r="H19" s="14"/>
      <c r="I19" s="14"/>
      <c r="J19" s="11"/>
    </row>
    <row r="20" spans="1:10" ht="16.5" thickBot="1" x14ac:dyDescent="0.25">
      <c r="A20" s="9"/>
      <c r="B20" s="12" t="s">
        <v>26</v>
      </c>
      <c r="C20" s="262"/>
      <c r="D20" s="255"/>
      <c r="E20" s="255"/>
      <c r="F20" s="255"/>
      <c r="G20" s="256"/>
      <c r="H20" s="21"/>
      <c r="I20" s="21"/>
      <c r="J20" s="11"/>
    </row>
    <row r="21" spans="1:10" ht="16.5" thickBot="1" x14ac:dyDescent="0.25">
      <c r="A21" s="9"/>
      <c r="B21" s="12" t="s">
        <v>27</v>
      </c>
      <c r="C21" s="263"/>
      <c r="D21" s="263"/>
      <c r="E21" s="263"/>
      <c r="F21" s="263"/>
      <c r="G21" s="264"/>
      <c r="H21" s="21"/>
      <c r="I21" s="21"/>
      <c r="J21" s="11"/>
    </row>
    <row r="22" spans="1:10" ht="48" thickBot="1" x14ac:dyDescent="0.25">
      <c r="A22" s="9"/>
      <c r="B22" s="12" t="s">
        <v>6</v>
      </c>
      <c r="C22" s="262"/>
      <c r="D22" s="255"/>
      <c r="E22" s="255"/>
      <c r="F22" s="255"/>
      <c r="G22" s="256"/>
      <c r="H22" s="21"/>
      <c r="I22" s="21"/>
      <c r="J22" s="11"/>
    </row>
    <row r="23" spans="1:10" ht="16.5" thickBot="1" x14ac:dyDescent="0.25">
      <c r="A23" s="9"/>
      <c r="B23" s="12" t="s">
        <v>7</v>
      </c>
      <c r="C23" s="255"/>
      <c r="D23" s="255"/>
      <c r="E23" s="255"/>
      <c r="F23" s="255"/>
      <c r="G23" s="256"/>
      <c r="H23" s="21"/>
      <c r="I23" s="21"/>
      <c r="J23" s="11"/>
    </row>
    <row r="24" spans="1:10" ht="15.75" x14ac:dyDescent="0.2">
      <c r="A24" s="9"/>
      <c r="B24" s="22"/>
      <c r="C24" s="10"/>
      <c r="D24" s="10"/>
      <c r="E24" s="10"/>
      <c r="F24" s="10"/>
      <c r="G24" s="10"/>
      <c r="H24" s="10"/>
      <c r="I24" s="10"/>
      <c r="J24" s="11"/>
    </row>
    <row r="25" spans="1:10" ht="15.75" x14ac:dyDescent="0.2">
      <c r="A25" s="23"/>
      <c r="B25" s="24" t="s">
        <v>28</v>
      </c>
      <c r="C25" s="25"/>
      <c r="D25" s="25"/>
      <c r="E25" s="25"/>
      <c r="F25" s="25"/>
      <c r="G25" s="25"/>
      <c r="H25" s="25"/>
      <c r="I25" s="25"/>
      <c r="J25" s="26"/>
    </row>
    <row r="26" spans="1:10" ht="15.75" x14ac:dyDescent="0.2">
      <c r="A26" s="265" t="s">
        <v>29</v>
      </c>
      <c r="B26" s="266"/>
      <c r="C26" s="266"/>
      <c r="D26" s="266"/>
      <c r="E26" s="266"/>
      <c r="F26" s="266"/>
      <c r="G26" s="266"/>
      <c r="H26" s="266"/>
      <c r="I26" s="266"/>
      <c r="J26" s="267"/>
    </row>
    <row r="27" spans="1:10" ht="15.75" x14ac:dyDescent="0.2">
      <c r="A27" s="9"/>
      <c r="B27" s="43" t="s">
        <v>30</v>
      </c>
      <c r="C27" s="10"/>
      <c r="D27" s="10"/>
      <c r="E27" s="10"/>
      <c r="F27" s="14"/>
      <c r="G27" s="14"/>
      <c r="H27" s="14"/>
      <c r="I27" s="14"/>
      <c r="J27" s="11"/>
    </row>
    <row r="28" spans="1:10" ht="15.75" x14ac:dyDescent="0.2">
      <c r="A28" s="9"/>
      <c r="B28" s="19"/>
      <c r="C28" s="10"/>
      <c r="D28" s="10"/>
      <c r="E28" s="10"/>
      <c r="F28" s="14"/>
      <c r="G28" s="14"/>
      <c r="H28" s="14"/>
      <c r="I28" s="14"/>
      <c r="J28" s="11"/>
    </row>
    <row r="29" spans="1:10" ht="15.75" x14ac:dyDescent="0.2">
      <c r="A29" s="9"/>
      <c r="B29" s="27" t="s">
        <v>31</v>
      </c>
      <c r="C29" s="268" t="s">
        <v>32</v>
      </c>
      <c r="D29" s="268"/>
      <c r="E29" s="268"/>
      <c r="F29" s="268" t="s">
        <v>33</v>
      </c>
      <c r="G29" s="268"/>
      <c r="H29" s="268" t="s">
        <v>34</v>
      </c>
      <c r="I29" s="268"/>
      <c r="J29" s="11"/>
    </row>
    <row r="30" spans="1:10" ht="15.75" x14ac:dyDescent="0.2">
      <c r="A30" s="28"/>
      <c r="B30" s="6" t="s">
        <v>9</v>
      </c>
      <c r="C30" s="269" t="s">
        <v>35</v>
      </c>
      <c r="D30" s="269"/>
      <c r="E30" s="269"/>
      <c r="F30" s="269" t="s">
        <v>36</v>
      </c>
      <c r="G30" s="269"/>
      <c r="H30" s="269" t="s">
        <v>37</v>
      </c>
      <c r="I30" s="269"/>
      <c r="J30" s="29"/>
    </row>
    <row r="31" spans="1:10" ht="15.75" x14ac:dyDescent="0.2">
      <c r="A31" s="28"/>
      <c r="B31" s="6"/>
      <c r="C31" s="6"/>
      <c r="D31" s="6"/>
      <c r="E31" s="6"/>
      <c r="F31" s="6"/>
      <c r="G31" s="6"/>
      <c r="H31" s="6"/>
      <c r="I31" s="6"/>
      <c r="J31" s="29"/>
    </row>
    <row r="32" spans="1:10" ht="15.75" x14ac:dyDescent="0.2">
      <c r="A32" s="9"/>
      <c r="B32" s="30"/>
      <c r="C32" s="10"/>
      <c r="D32" s="10"/>
      <c r="E32" s="10"/>
      <c r="F32" s="10"/>
      <c r="G32" s="10"/>
      <c r="H32" s="10"/>
      <c r="I32" s="10"/>
      <c r="J32" s="11"/>
    </row>
    <row r="33" spans="1:10" ht="15.75" x14ac:dyDescent="0.2">
      <c r="A33" s="9"/>
      <c r="B33" s="27" t="s">
        <v>31</v>
      </c>
      <c r="C33" s="268" t="s">
        <v>32</v>
      </c>
      <c r="D33" s="268"/>
      <c r="E33" s="268"/>
      <c r="F33" s="268" t="s">
        <v>33</v>
      </c>
      <c r="G33" s="268"/>
      <c r="H33" s="268" t="s">
        <v>34</v>
      </c>
      <c r="I33" s="268"/>
      <c r="J33" s="11"/>
    </row>
    <row r="34" spans="1:10" ht="15.75" x14ac:dyDescent="0.2">
      <c r="A34" s="28"/>
      <c r="B34" s="6" t="s">
        <v>9</v>
      </c>
      <c r="C34" s="269" t="s">
        <v>35</v>
      </c>
      <c r="D34" s="269"/>
      <c r="E34" s="269"/>
      <c r="F34" s="269" t="s">
        <v>36</v>
      </c>
      <c r="G34" s="269"/>
      <c r="H34" s="269" t="s">
        <v>37</v>
      </c>
      <c r="I34" s="269"/>
      <c r="J34" s="29"/>
    </row>
    <row r="35" spans="1:10" ht="15.75" x14ac:dyDescent="0.2">
      <c r="A35" s="28"/>
      <c r="B35" s="6"/>
      <c r="C35" s="6"/>
      <c r="D35" s="6"/>
      <c r="E35" s="6"/>
      <c r="F35" s="6"/>
      <c r="G35" s="6"/>
      <c r="H35" s="6"/>
      <c r="I35" s="6"/>
      <c r="J35" s="29"/>
    </row>
    <row r="36" spans="1:10" ht="15.75" x14ac:dyDescent="0.2">
      <c r="A36" s="9"/>
      <c r="B36" s="30"/>
      <c r="C36" s="10"/>
      <c r="D36" s="10"/>
      <c r="E36" s="10"/>
      <c r="F36" s="10"/>
      <c r="G36" s="10"/>
      <c r="H36" s="10"/>
      <c r="I36" s="10"/>
      <c r="J36" s="11"/>
    </row>
    <row r="37" spans="1:10" ht="15.75" x14ac:dyDescent="0.2">
      <c r="A37" s="9"/>
      <c r="B37" s="27" t="s">
        <v>31</v>
      </c>
      <c r="C37" s="268" t="s">
        <v>32</v>
      </c>
      <c r="D37" s="268"/>
      <c r="E37" s="268"/>
      <c r="F37" s="268" t="s">
        <v>33</v>
      </c>
      <c r="G37" s="268"/>
      <c r="H37" s="268" t="s">
        <v>34</v>
      </c>
      <c r="I37" s="268"/>
      <c r="J37" s="11"/>
    </row>
    <row r="38" spans="1:10" ht="15.75" x14ac:dyDescent="0.2">
      <c r="A38" s="28"/>
      <c r="B38" s="6" t="s">
        <v>9</v>
      </c>
      <c r="C38" s="269" t="s">
        <v>35</v>
      </c>
      <c r="D38" s="269"/>
      <c r="E38" s="269"/>
      <c r="F38" s="269" t="s">
        <v>36</v>
      </c>
      <c r="G38" s="269"/>
      <c r="H38" s="269" t="s">
        <v>37</v>
      </c>
      <c r="I38" s="269"/>
      <c r="J38" s="29"/>
    </row>
    <row r="39" spans="1:10" ht="15.75" x14ac:dyDescent="0.2">
      <c r="A39" s="9"/>
      <c r="B39" s="22"/>
      <c r="C39" s="10"/>
      <c r="D39" s="10"/>
      <c r="E39" s="10"/>
      <c r="F39" s="10"/>
      <c r="G39" s="10"/>
      <c r="H39" s="10"/>
      <c r="I39" s="10"/>
      <c r="J39" s="11"/>
    </row>
    <row r="40" spans="1:10" ht="15.75" x14ac:dyDescent="0.2">
      <c r="A40" s="9"/>
      <c r="B40" s="30"/>
      <c r="C40" s="10"/>
      <c r="D40" s="10"/>
      <c r="E40" s="10"/>
      <c r="F40" s="10"/>
      <c r="G40" s="10"/>
      <c r="H40" s="10"/>
      <c r="I40" s="10"/>
      <c r="J40" s="11"/>
    </row>
    <row r="41" spans="1:10" ht="15.75" x14ac:dyDescent="0.2">
      <c r="A41" s="9"/>
      <c r="B41" s="270" t="s">
        <v>38</v>
      </c>
      <c r="C41" s="270"/>
      <c r="D41" s="30"/>
      <c r="E41" s="30"/>
      <c r="F41" s="10"/>
      <c r="G41" s="10"/>
      <c r="H41" s="10"/>
      <c r="I41" s="10"/>
      <c r="J41" s="11"/>
    </row>
    <row r="42" spans="1:10" ht="15.75" x14ac:dyDescent="0.2">
      <c r="A42" s="9"/>
      <c r="B42" s="271" t="s">
        <v>39</v>
      </c>
      <c r="C42" s="271"/>
      <c r="D42" s="22"/>
      <c r="E42" s="22"/>
      <c r="F42" s="10"/>
      <c r="G42" s="10"/>
      <c r="H42" s="10"/>
      <c r="I42" s="10"/>
      <c r="J42" s="11"/>
    </row>
    <row r="43" spans="1:10" ht="15.75" x14ac:dyDescent="0.2">
      <c r="A43" s="9"/>
      <c r="B43" s="32"/>
      <c r="C43" s="32"/>
      <c r="D43" s="32"/>
      <c r="E43" s="32"/>
      <c r="F43" s="10"/>
      <c r="G43" s="10"/>
      <c r="H43" s="10"/>
      <c r="I43" s="10"/>
      <c r="J43" s="11"/>
    </row>
    <row r="44" spans="1:10" ht="15.75" x14ac:dyDescent="0.2">
      <c r="A44" s="265" t="s">
        <v>29</v>
      </c>
      <c r="B44" s="266"/>
      <c r="C44" s="266"/>
      <c r="D44" s="266"/>
      <c r="E44" s="266"/>
      <c r="F44" s="266"/>
      <c r="G44" s="266"/>
      <c r="H44" s="266"/>
      <c r="I44" s="266"/>
      <c r="J44" s="267"/>
    </row>
    <row r="45" spans="1:10" ht="15.75" x14ac:dyDescent="0.2">
      <c r="A45" s="9"/>
      <c r="B45" s="43" t="s">
        <v>40</v>
      </c>
      <c r="C45" s="10"/>
      <c r="D45" s="10"/>
      <c r="E45" s="10"/>
      <c r="F45" s="14"/>
      <c r="G45" s="14"/>
      <c r="H45" s="14"/>
      <c r="I45" s="14"/>
      <c r="J45" s="11"/>
    </row>
    <row r="46" spans="1:10" ht="15.75" x14ac:dyDescent="0.2">
      <c r="A46" s="9"/>
      <c r="B46" s="30"/>
      <c r="C46" s="10"/>
      <c r="D46" s="10"/>
      <c r="E46" s="10"/>
      <c r="F46" s="10"/>
      <c r="G46" s="10"/>
      <c r="H46" s="10"/>
      <c r="I46" s="10"/>
      <c r="J46" s="11"/>
    </row>
    <row r="47" spans="1:10" ht="15.75" x14ac:dyDescent="0.2">
      <c r="A47" s="9"/>
      <c r="B47" s="273" t="s">
        <v>41</v>
      </c>
      <c r="C47" s="273"/>
      <c r="D47" s="273"/>
      <c r="E47" s="273"/>
      <c r="F47" s="273"/>
      <c r="G47" s="274" t="s">
        <v>42</v>
      </c>
      <c r="H47" s="274"/>
      <c r="J47" s="11"/>
    </row>
    <row r="48" spans="1:10" ht="15.75" x14ac:dyDescent="0.2">
      <c r="A48" s="9"/>
      <c r="B48" s="273" t="s">
        <v>43</v>
      </c>
      <c r="C48" s="273"/>
      <c r="D48" s="273"/>
      <c r="E48" s="273"/>
      <c r="F48" s="273"/>
      <c r="J48" s="11"/>
    </row>
    <row r="49" spans="1:10" ht="15.75" x14ac:dyDescent="0.2">
      <c r="A49" s="9"/>
      <c r="B49" s="30"/>
      <c r="C49" s="10"/>
      <c r="D49" s="10"/>
      <c r="E49" s="10"/>
      <c r="F49" s="10"/>
      <c r="G49" s="10"/>
      <c r="H49" s="10"/>
      <c r="I49" s="10"/>
      <c r="J49" s="11"/>
    </row>
    <row r="50" spans="1:10" ht="15.75" x14ac:dyDescent="0.2">
      <c r="A50" s="9"/>
      <c r="B50" s="22" t="s">
        <v>44</v>
      </c>
      <c r="C50" s="10"/>
      <c r="D50" s="10"/>
      <c r="E50" s="10"/>
      <c r="F50" s="10"/>
      <c r="G50" s="10"/>
      <c r="H50" s="10"/>
      <c r="I50" s="10"/>
      <c r="J50" s="11"/>
    </row>
    <row r="51" spans="1:10" ht="15.75" x14ac:dyDescent="0.2">
      <c r="A51" s="9"/>
      <c r="B51" s="30"/>
      <c r="C51" s="10"/>
      <c r="D51" s="10"/>
      <c r="E51" s="10"/>
      <c r="F51" s="10"/>
      <c r="G51" s="10"/>
      <c r="H51" s="10"/>
      <c r="I51" s="10"/>
      <c r="J51" s="11"/>
    </row>
    <row r="52" spans="1:10" ht="15.75" x14ac:dyDescent="0.2">
      <c r="A52" s="9"/>
      <c r="B52" s="270" t="s">
        <v>45</v>
      </c>
      <c r="C52" s="270"/>
      <c r="D52" s="270"/>
      <c r="E52" s="270"/>
      <c r="F52" s="270" t="s">
        <v>45</v>
      </c>
      <c r="G52" s="270"/>
      <c r="H52" s="270"/>
      <c r="I52" s="270"/>
      <c r="J52" s="11"/>
    </row>
    <row r="53" spans="1:10" ht="15.75" x14ac:dyDescent="0.2">
      <c r="A53" s="9"/>
      <c r="B53" s="271" t="s">
        <v>3</v>
      </c>
      <c r="C53" s="271"/>
      <c r="D53" s="271"/>
      <c r="E53" s="271"/>
      <c r="F53" s="272" t="s">
        <v>46</v>
      </c>
      <c r="G53" s="272"/>
      <c r="H53" s="272"/>
      <c r="I53" s="272"/>
      <c r="J53" s="11"/>
    </row>
    <row r="54" spans="1:10" ht="15.75" x14ac:dyDescent="0.2">
      <c r="A54" s="9"/>
      <c r="B54" s="22"/>
      <c r="C54" s="10"/>
      <c r="D54" s="10"/>
      <c r="E54" s="10"/>
      <c r="F54" s="10"/>
      <c r="G54" s="10"/>
      <c r="H54" s="10"/>
      <c r="I54" s="10"/>
      <c r="J54" s="11"/>
    </row>
    <row r="55" spans="1:10" ht="15.75" thickBot="1" x14ac:dyDescent="0.25">
      <c r="A55" s="44"/>
      <c r="B55" s="45"/>
      <c r="C55" s="45"/>
      <c r="D55" s="45"/>
      <c r="E55" s="45"/>
      <c r="F55" s="45"/>
      <c r="G55" s="45"/>
      <c r="H55" s="45"/>
      <c r="I55" s="45"/>
      <c r="J55" s="46"/>
    </row>
  </sheetData>
  <sheetProtection algorithmName="SHA-512" hashValue="Ezz2B+v2ny4mLAVg9qXCxoFN9uO23hs96dKZHxpgpjwPPclE4vRguN93+m72MlT6iSPETU9JmpP7JIWHBlHv3Q==" saltValue="XBKR2klkm/siGHyeB45RKA==" spinCount="100000" sheet="1" insertColumns="0" selectLockedCells="1"/>
  <protectedRanges>
    <protectedRange sqref="H13 C13 C15 F15 H15 H17 F17 C17 B29:I29 B32:I33 B36:I37 B40:C41 B52 F52 B47 C20:H23 H8" name="Appendix_2_range"/>
  </protectedRanges>
  <mergeCells count="41">
    <mergeCell ref="B52:E52"/>
    <mergeCell ref="F52:I52"/>
    <mergeCell ref="B53:E53"/>
    <mergeCell ref="F53:I53"/>
    <mergeCell ref="B41:C41"/>
    <mergeCell ref="B42:C42"/>
    <mergeCell ref="A44:J44"/>
    <mergeCell ref="B47:F47"/>
    <mergeCell ref="G47:H47"/>
    <mergeCell ref="B48:F48"/>
    <mergeCell ref="C37:E37"/>
    <mergeCell ref="F37:G37"/>
    <mergeCell ref="H37:I37"/>
    <mergeCell ref="C38:E38"/>
    <mergeCell ref="F38:G38"/>
    <mergeCell ref="H38:I38"/>
    <mergeCell ref="C33:E33"/>
    <mergeCell ref="F33:G33"/>
    <mergeCell ref="H33:I33"/>
    <mergeCell ref="C34:E34"/>
    <mergeCell ref="F34:G34"/>
    <mergeCell ref="H34:I34"/>
    <mergeCell ref="A26:J26"/>
    <mergeCell ref="C29:E29"/>
    <mergeCell ref="F29:G29"/>
    <mergeCell ref="H29:I29"/>
    <mergeCell ref="C30:E30"/>
    <mergeCell ref="F30:G30"/>
    <mergeCell ref="H30:I30"/>
    <mergeCell ref="C23:G23"/>
    <mergeCell ref="H8:I8"/>
    <mergeCell ref="B10:I10"/>
    <mergeCell ref="C13:F13"/>
    <mergeCell ref="H13:I13"/>
    <mergeCell ref="C15:D15"/>
    <mergeCell ref="H15:I15"/>
    <mergeCell ref="C17:D17"/>
    <mergeCell ref="H17:I17"/>
    <mergeCell ref="C20:G20"/>
    <mergeCell ref="C21:G21"/>
    <mergeCell ref="C22:G22"/>
  </mergeCells>
  <dataValidations count="3">
    <dataValidation type="list" allowBlank="1" showInputMessage="1" showErrorMessage="1" sqref="C20:G20" xr:uid="{00000000-0002-0000-0200-000000000000}">
      <formula1>BANK</formula1>
    </dataValidation>
    <dataValidation type="list" allowBlank="1" showInputMessage="1" showErrorMessage="1" sqref="C21:G21" xr:uid="{00000000-0002-0000-0200-000001000000}">
      <formula1>shem_mispar2</formula1>
    </dataValidation>
    <dataValidation allowBlank="1" showInputMessage="1" showErrorMessage="1" sqref="H20:I23" xr:uid="{00000000-0002-0000-0200-000002000000}"/>
  </dataValidations>
  <pageMargins left="0.31496062992125984" right="0.31496062992125984" top="0.55118110236220474" bottom="0.55118110236220474" header="0.31496062992125984" footer="0.31496062992125984"/>
  <pageSetup paperSize="9" scale="83" fitToWidth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84"/>
  <sheetViews>
    <sheetView rightToLeft="1" tabSelected="1" view="pageBreakPreview" zoomScale="50" zoomScaleNormal="50" zoomScaleSheetLayoutView="50" workbookViewId="0">
      <selection activeCell="C58" sqref="C58"/>
    </sheetView>
  </sheetViews>
  <sheetFormatPr defaultColWidth="9" defaultRowHeight="15" x14ac:dyDescent="0.2"/>
  <cols>
    <col min="1" max="1" width="4.125" style="63" customWidth="1"/>
    <col min="2" max="2" width="30.125" style="97" customWidth="1"/>
    <col min="3" max="3" width="45.5" style="97" customWidth="1"/>
    <col min="4" max="4" width="33.625" style="97" customWidth="1"/>
    <col min="5" max="5" width="35.375" style="63" customWidth="1"/>
    <col min="6" max="6" width="26" style="63" customWidth="1"/>
    <col min="7" max="7" width="29" style="63" customWidth="1"/>
    <col min="8" max="8" width="18.5" style="119" customWidth="1"/>
    <col min="9" max="9" width="29" style="63" customWidth="1"/>
    <col min="10" max="10" width="53.5" style="67" customWidth="1"/>
    <col min="11" max="11" width="28.875" style="67" hidden="1" customWidth="1"/>
    <col min="12" max="12" width="45.625" style="67" hidden="1" customWidth="1"/>
    <col min="13" max="13" width="0.375" style="68" hidden="1" customWidth="1"/>
    <col min="14" max="14" width="0.375" style="67" hidden="1" customWidth="1"/>
    <col min="15" max="16" width="3.25" style="67" hidden="1" customWidth="1"/>
    <col min="17" max="18" width="0.375" style="67" hidden="1" customWidth="1"/>
    <col min="19" max="19" width="11.375" style="67" hidden="1" customWidth="1"/>
    <col min="20" max="20" width="0.375" style="67" hidden="1" customWidth="1"/>
    <col min="21" max="21" width="72" style="67" hidden="1" customWidth="1"/>
    <col min="22" max="22" width="7" style="67" hidden="1" customWidth="1"/>
    <col min="23" max="26" width="0.375" style="67" hidden="1" customWidth="1"/>
    <col min="27" max="27" width="9" style="67" hidden="1" customWidth="1"/>
    <col min="28" max="28" width="0" style="67" hidden="1" customWidth="1"/>
    <col min="29" max="16384" width="9" style="67"/>
  </cols>
  <sheetData>
    <row r="1" spans="1:13" x14ac:dyDescent="0.2">
      <c r="B1" s="64"/>
      <c r="C1" s="64"/>
      <c r="D1" s="64"/>
      <c r="E1" s="64"/>
      <c r="F1" s="64"/>
      <c r="G1" s="64"/>
      <c r="H1" s="64"/>
      <c r="I1" s="64"/>
      <c r="J1" s="65"/>
      <c r="K1" s="66"/>
    </row>
    <row r="2" spans="1:13" x14ac:dyDescent="0.2">
      <c r="B2" s="63"/>
      <c r="C2" s="63"/>
      <c r="D2" s="63"/>
      <c r="H2" s="63"/>
    </row>
    <row r="3" spans="1:13" x14ac:dyDescent="0.2">
      <c r="B3" s="63"/>
      <c r="C3" s="63"/>
      <c r="D3" s="63"/>
      <c r="H3" s="63"/>
    </row>
    <row r="4" spans="1:13" x14ac:dyDescent="0.2">
      <c r="B4" s="63"/>
      <c r="C4" s="63"/>
      <c r="D4" s="63"/>
      <c r="H4" s="63"/>
    </row>
    <row r="5" spans="1:13" x14ac:dyDescent="0.2">
      <c r="B5" s="63"/>
      <c r="C5" s="63"/>
      <c r="D5" s="63"/>
      <c r="H5" s="63"/>
    </row>
    <row r="6" spans="1:13" x14ac:dyDescent="0.2">
      <c r="B6" s="63"/>
      <c r="C6" s="63"/>
      <c r="D6" s="63"/>
      <c r="H6" s="63"/>
    </row>
    <row r="7" spans="1:13" x14ac:dyDescent="0.2">
      <c r="B7" s="63"/>
      <c r="C7" s="63"/>
      <c r="D7" s="63"/>
      <c r="H7" s="63"/>
    </row>
    <row r="8" spans="1:13" x14ac:dyDescent="0.2">
      <c r="B8" s="63"/>
      <c r="C8" s="63"/>
      <c r="D8" s="63"/>
      <c r="H8" s="63"/>
    </row>
    <row r="9" spans="1:13" x14ac:dyDescent="0.2">
      <c r="B9" s="63"/>
      <c r="C9" s="63"/>
      <c r="D9" s="63"/>
      <c r="H9" s="63"/>
    </row>
    <row r="10" spans="1:13" s="70" customFormat="1" ht="57.75" customHeight="1" thickBot="1" x14ac:dyDescent="0.4">
      <c r="A10" s="63"/>
      <c r="B10" s="294" t="s">
        <v>143</v>
      </c>
      <c r="C10" s="294"/>
      <c r="D10" s="294"/>
      <c r="E10" s="294"/>
      <c r="F10" s="294"/>
      <c r="G10" s="294"/>
      <c r="H10" s="294"/>
      <c r="I10" s="69"/>
      <c r="M10" s="68"/>
    </row>
    <row r="11" spans="1:13" s="70" customFormat="1" ht="33" customHeight="1" x14ac:dyDescent="0.35">
      <c r="A11" s="63"/>
      <c r="B11" s="71" t="s">
        <v>106</v>
      </c>
      <c r="C11" s="72"/>
      <c r="E11" s="68"/>
      <c r="F11" s="68"/>
      <c r="G11" s="68"/>
      <c r="H11" s="68"/>
      <c r="I11" s="73"/>
      <c r="M11" s="68"/>
    </row>
    <row r="12" spans="1:13" s="70" customFormat="1" ht="33" customHeight="1" x14ac:dyDescent="0.35">
      <c r="A12" s="63"/>
      <c r="B12" s="68"/>
      <c r="C12" s="68"/>
      <c r="D12" s="68"/>
      <c r="E12" s="68"/>
      <c r="F12" s="68"/>
      <c r="G12" s="68"/>
      <c r="H12" s="68"/>
      <c r="I12" s="207"/>
      <c r="J12" s="208"/>
      <c r="M12" s="68"/>
    </row>
    <row r="13" spans="1:13" s="77" customFormat="1" ht="18" customHeight="1" thickBot="1" x14ac:dyDescent="0.4">
      <c r="A13" s="74"/>
      <c r="B13" s="209"/>
      <c r="C13" s="75" t="s">
        <v>49</v>
      </c>
      <c r="D13" s="210"/>
      <c r="E13" s="75"/>
      <c r="F13" s="209"/>
      <c r="G13" s="209"/>
      <c r="H13" s="68"/>
      <c r="I13" s="76"/>
      <c r="M13" s="68"/>
    </row>
    <row r="14" spans="1:13" s="70" customFormat="1" ht="45" customHeight="1" thickBot="1" x14ac:dyDescent="0.4">
      <c r="A14" s="63"/>
      <c r="B14" s="212" t="s">
        <v>47</v>
      </c>
      <c r="C14" s="127" t="s">
        <v>104</v>
      </c>
      <c r="D14" s="212" t="s">
        <v>5</v>
      </c>
      <c r="E14" s="127"/>
      <c r="F14" s="212" t="s">
        <v>48</v>
      </c>
      <c r="G14" s="127"/>
      <c r="H14" s="213" t="s">
        <v>50</v>
      </c>
      <c r="I14" s="211">
        <v>2024</v>
      </c>
      <c r="M14" s="68"/>
    </row>
    <row r="15" spans="1:13" s="70" customFormat="1" ht="52.5" customHeight="1" thickBot="1" x14ac:dyDescent="0.4">
      <c r="A15" s="63"/>
      <c r="B15" s="213" t="s">
        <v>119</v>
      </c>
      <c r="C15" s="172"/>
      <c r="D15" s="128" t="s">
        <v>139</v>
      </c>
      <c r="E15" s="173"/>
      <c r="F15" s="128" t="s">
        <v>138</v>
      </c>
      <c r="G15" s="129"/>
      <c r="H15" s="128" t="s">
        <v>110</v>
      </c>
      <c r="I15" s="129"/>
      <c r="M15" s="68"/>
    </row>
    <row r="16" spans="1:13" s="70" customFormat="1" ht="217.5" customHeight="1" thickBot="1" x14ac:dyDescent="0.4">
      <c r="A16" s="63"/>
      <c r="B16" s="130" t="s">
        <v>116</v>
      </c>
      <c r="C16" s="286"/>
      <c r="D16" s="287"/>
      <c r="E16" s="287"/>
      <c r="F16" s="287"/>
      <c r="G16" s="287"/>
      <c r="H16" s="287"/>
      <c r="I16" s="288"/>
      <c r="M16" s="68"/>
    </row>
    <row r="17" spans="1:22" s="70" customFormat="1" ht="80.25" customHeight="1" x14ac:dyDescent="0.35">
      <c r="A17" s="63"/>
      <c r="B17" s="291" t="s">
        <v>124</v>
      </c>
      <c r="C17" s="176" t="s">
        <v>109</v>
      </c>
      <c r="D17" s="132"/>
      <c r="E17" s="177" t="s">
        <v>111</v>
      </c>
      <c r="F17" s="282"/>
      <c r="G17" s="282"/>
      <c r="H17" s="282"/>
      <c r="I17" s="283"/>
      <c r="M17" s="68"/>
      <c r="U17" s="63"/>
    </row>
    <row r="18" spans="1:22" s="70" customFormat="1" ht="80.25" customHeight="1" x14ac:dyDescent="0.35">
      <c r="A18" s="63"/>
      <c r="B18" s="292"/>
      <c r="C18" s="178" t="s">
        <v>109</v>
      </c>
      <c r="D18" s="131"/>
      <c r="E18" s="179" t="s">
        <v>111</v>
      </c>
      <c r="F18" s="284"/>
      <c r="G18" s="284"/>
      <c r="H18" s="284"/>
      <c r="I18" s="285"/>
      <c r="M18" s="68"/>
      <c r="U18" s="63"/>
    </row>
    <row r="19" spans="1:22" s="70" customFormat="1" ht="80.25" customHeight="1" x14ac:dyDescent="0.35">
      <c r="A19" s="63"/>
      <c r="B19" s="292"/>
      <c r="C19" s="178" t="s">
        <v>109</v>
      </c>
      <c r="D19" s="131"/>
      <c r="E19" s="179" t="s">
        <v>111</v>
      </c>
      <c r="F19" s="284"/>
      <c r="G19" s="284"/>
      <c r="H19" s="284"/>
      <c r="I19" s="285"/>
      <c r="M19" s="68"/>
      <c r="U19" s="63" t="s">
        <v>120</v>
      </c>
    </row>
    <row r="20" spans="1:22" s="70" customFormat="1" ht="80.25" customHeight="1" x14ac:dyDescent="0.35">
      <c r="A20" s="63"/>
      <c r="B20" s="292"/>
      <c r="C20" s="178" t="s">
        <v>109</v>
      </c>
      <c r="D20" s="131"/>
      <c r="E20" s="179" t="s">
        <v>111</v>
      </c>
      <c r="F20" s="284"/>
      <c r="G20" s="284"/>
      <c r="H20" s="284"/>
      <c r="I20" s="285"/>
      <c r="M20" s="68"/>
      <c r="U20" s="63" t="s">
        <v>121</v>
      </c>
    </row>
    <row r="21" spans="1:22" s="70" customFormat="1" ht="80.25" customHeight="1" thickBot="1" x14ac:dyDescent="0.4">
      <c r="A21" s="63"/>
      <c r="B21" s="292"/>
      <c r="C21" s="178" t="s">
        <v>109</v>
      </c>
      <c r="D21" s="131"/>
      <c r="E21" s="179" t="s">
        <v>111</v>
      </c>
      <c r="F21" s="284"/>
      <c r="G21" s="284"/>
      <c r="H21" s="284"/>
      <c r="I21" s="285"/>
      <c r="M21" s="68"/>
      <c r="U21" s="63"/>
    </row>
    <row r="22" spans="1:22" s="70" customFormat="1" ht="80.25" customHeight="1" thickBot="1" x14ac:dyDescent="0.4">
      <c r="A22" s="63"/>
      <c r="B22" s="292"/>
      <c r="C22" s="178" t="s">
        <v>109</v>
      </c>
      <c r="D22" s="131"/>
      <c r="E22" s="179" t="s">
        <v>111</v>
      </c>
      <c r="F22" s="284"/>
      <c r="G22" s="284"/>
      <c r="H22" s="284"/>
      <c r="I22" s="285"/>
      <c r="M22" s="68"/>
      <c r="U22" s="301" t="s">
        <v>122</v>
      </c>
      <c r="V22" s="302"/>
    </row>
    <row r="23" spans="1:22" s="70" customFormat="1" ht="80.25" customHeight="1" x14ac:dyDescent="0.35">
      <c r="A23" s="63"/>
      <c r="B23" s="292"/>
      <c r="C23" s="178" t="s">
        <v>109</v>
      </c>
      <c r="D23" s="131"/>
      <c r="E23" s="179" t="s">
        <v>111</v>
      </c>
      <c r="F23" s="284"/>
      <c r="G23" s="284"/>
      <c r="H23" s="284"/>
      <c r="I23" s="285"/>
      <c r="M23" s="68"/>
      <c r="U23" s="80" t="s">
        <v>120</v>
      </c>
      <c r="V23" s="81">
        <v>415000</v>
      </c>
    </row>
    <row r="24" spans="1:22" s="70" customFormat="1" ht="80.25" customHeight="1" x14ac:dyDescent="0.35">
      <c r="A24" s="63"/>
      <c r="B24" s="292"/>
      <c r="C24" s="178" t="s">
        <v>109</v>
      </c>
      <c r="D24" s="131"/>
      <c r="E24" s="179" t="s">
        <v>111</v>
      </c>
      <c r="F24" s="284"/>
      <c r="G24" s="284"/>
      <c r="H24" s="284"/>
      <c r="I24" s="285"/>
      <c r="M24" s="68"/>
      <c r="U24" s="82" t="s">
        <v>121</v>
      </c>
      <c r="V24" s="83">
        <v>400000</v>
      </c>
    </row>
    <row r="25" spans="1:22" s="70" customFormat="1" ht="80.25" customHeight="1" thickBot="1" x14ac:dyDescent="0.4">
      <c r="A25" s="63"/>
      <c r="B25" s="292"/>
      <c r="C25" s="178" t="s">
        <v>109</v>
      </c>
      <c r="D25" s="131"/>
      <c r="E25" s="179" t="s">
        <v>111</v>
      </c>
      <c r="F25" s="284"/>
      <c r="G25" s="284"/>
      <c r="H25" s="284"/>
      <c r="I25" s="285"/>
      <c r="M25" s="68"/>
      <c r="U25" s="84" t="e">
        <f>#REF!</f>
        <v>#REF!</v>
      </c>
      <c r="V25" s="83">
        <v>275000</v>
      </c>
    </row>
    <row r="26" spans="1:22" s="70" customFormat="1" ht="80.25" customHeight="1" x14ac:dyDescent="0.35">
      <c r="A26" s="63"/>
      <c r="B26" s="292"/>
      <c r="C26" s="178" t="s">
        <v>109</v>
      </c>
      <c r="D26" s="131"/>
      <c r="E26" s="179" t="s">
        <v>111</v>
      </c>
      <c r="F26" s="284"/>
      <c r="G26" s="284"/>
      <c r="H26" s="284"/>
      <c r="I26" s="285"/>
      <c r="M26" s="68"/>
      <c r="U26" s="174"/>
      <c r="V26" s="175"/>
    </row>
    <row r="27" spans="1:22" s="70" customFormat="1" ht="80.25" customHeight="1" x14ac:dyDescent="0.35">
      <c r="A27" s="63"/>
      <c r="B27" s="292"/>
      <c r="C27" s="178" t="s">
        <v>109</v>
      </c>
      <c r="D27" s="131"/>
      <c r="E27" s="179" t="s">
        <v>111</v>
      </c>
      <c r="F27" s="284"/>
      <c r="G27" s="284"/>
      <c r="H27" s="284"/>
      <c r="I27" s="285"/>
      <c r="M27" s="68"/>
      <c r="U27" s="174"/>
      <c r="V27" s="175"/>
    </row>
    <row r="28" spans="1:22" s="70" customFormat="1" ht="80.25" customHeight="1" x14ac:dyDescent="0.35">
      <c r="A28" s="63"/>
      <c r="B28" s="292"/>
      <c r="C28" s="178" t="s">
        <v>109</v>
      </c>
      <c r="D28" s="131"/>
      <c r="E28" s="179" t="s">
        <v>111</v>
      </c>
      <c r="F28" s="284"/>
      <c r="G28" s="284"/>
      <c r="H28" s="284"/>
      <c r="I28" s="285"/>
      <c r="M28" s="68"/>
      <c r="U28" s="174"/>
      <c r="V28" s="175"/>
    </row>
    <row r="29" spans="1:22" s="70" customFormat="1" ht="80.25" customHeight="1" x14ac:dyDescent="0.35">
      <c r="A29" s="63"/>
      <c r="B29" s="292"/>
      <c r="C29" s="178" t="s">
        <v>109</v>
      </c>
      <c r="D29" s="131"/>
      <c r="E29" s="179" t="s">
        <v>111</v>
      </c>
      <c r="F29" s="284"/>
      <c r="G29" s="284"/>
      <c r="H29" s="284"/>
      <c r="I29" s="285"/>
      <c r="M29" s="68"/>
      <c r="U29" s="174"/>
      <c r="V29" s="175"/>
    </row>
    <row r="30" spans="1:22" s="70" customFormat="1" ht="80.25" customHeight="1" thickBot="1" x14ac:dyDescent="0.4">
      <c r="A30" s="63"/>
      <c r="B30" s="293"/>
      <c r="C30" s="180" t="s">
        <v>109</v>
      </c>
      <c r="D30" s="133"/>
      <c r="E30" s="181" t="s">
        <v>111</v>
      </c>
      <c r="F30" s="289"/>
      <c r="G30" s="289"/>
      <c r="H30" s="289"/>
      <c r="I30" s="290"/>
      <c r="M30" s="68"/>
      <c r="U30" s="174"/>
      <c r="V30" s="175"/>
    </row>
    <row r="31" spans="1:22" s="70" customFormat="1" ht="35.25" customHeight="1" thickBot="1" x14ac:dyDescent="0.4">
      <c r="A31" s="63"/>
      <c r="B31" s="85"/>
      <c r="C31" s="85"/>
      <c r="D31" s="85"/>
      <c r="E31" s="85"/>
      <c r="F31" s="85"/>
      <c r="G31" s="85"/>
      <c r="H31" s="68"/>
      <c r="I31" s="69"/>
      <c r="M31" s="68"/>
      <c r="U31" s="63"/>
    </row>
    <row r="32" spans="1:22" s="70" customFormat="1" ht="33.75" customHeight="1" x14ac:dyDescent="0.35">
      <c r="A32" s="63"/>
      <c r="B32" s="86" t="s">
        <v>51</v>
      </c>
      <c r="C32" s="87"/>
      <c r="D32" s="87"/>
      <c r="E32" s="88"/>
      <c r="F32" s="147"/>
      <c r="G32" s="87"/>
      <c r="H32" s="89"/>
      <c r="I32" s="69"/>
      <c r="M32" s="68"/>
    </row>
    <row r="33" spans="1:21" s="70" customFormat="1" ht="32.25" customHeight="1" x14ac:dyDescent="0.35">
      <c r="A33" s="63"/>
      <c r="B33" s="134"/>
      <c r="C33" s="148"/>
      <c r="D33" s="148"/>
      <c r="E33" s="149"/>
      <c r="F33" s="150"/>
      <c r="G33" s="148"/>
      <c r="H33" s="90"/>
      <c r="I33" s="69"/>
      <c r="M33" s="68"/>
    </row>
    <row r="34" spans="1:21" s="70" customFormat="1" ht="25.5" x14ac:dyDescent="0.35">
      <c r="A34" s="63"/>
      <c r="B34" s="135"/>
      <c r="C34" s="295" t="s">
        <v>52</v>
      </c>
      <c r="D34" s="296"/>
      <c r="E34" s="297"/>
      <c r="F34" s="295" t="s">
        <v>53</v>
      </c>
      <c r="G34" s="297"/>
      <c r="H34" s="90"/>
      <c r="I34" s="69"/>
      <c r="M34" s="68"/>
    </row>
    <row r="35" spans="1:21" s="70" customFormat="1" ht="30" x14ac:dyDescent="0.35">
      <c r="A35" s="63"/>
      <c r="B35" s="135"/>
      <c r="C35" s="298" t="s">
        <v>86</v>
      </c>
      <c r="D35" s="299"/>
      <c r="E35" s="300"/>
      <c r="F35" s="275">
        <f>F75</f>
        <v>0</v>
      </c>
      <c r="G35" s="276"/>
      <c r="H35" s="193" t="s">
        <v>54</v>
      </c>
      <c r="I35" s="69"/>
      <c r="M35" s="68"/>
    </row>
    <row r="36" spans="1:21" s="70" customFormat="1" ht="30" x14ac:dyDescent="0.35">
      <c r="A36" s="63"/>
      <c r="B36" s="135"/>
      <c r="C36" s="277" t="s">
        <v>117</v>
      </c>
      <c r="D36" s="278"/>
      <c r="E36" s="279"/>
      <c r="F36" s="275">
        <f>G75</f>
        <v>0</v>
      </c>
      <c r="G36" s="276"/>
      <c r="H36" s="193" t="s">
        <v>54</v>
      </c>
      <c r="I36" s="69"/>
      <c r="M36" s="68"/>
    </row>
    <row r="37" spans="1:21" s="70" customFormat="1" ht="30" x14ac:dyDescent="0.35">
      <c r="A37" s="63"/>
      <c r="B37" s="135"/>
      <c r="C37" s="277" t="s">
        <v>125</v>
      </c>
      <c r="D37" s="278"/>
      <c r="E37" s="279"/>
      <c r="F37" s="280">
        <f>H75</f>
        <v>0</v>
      </c>
      <c r="G37" s="281"/>
      <c r="H37" s="193" t="s">
        <v>54</v>
      </c>
      <c r="I37" s="69"/>
      <c r="M37" s="68"/>
    </row>
    <row r="38" spans="1:21" s="70" customFormat="1" ht="9.6" customHeight="1" x14ac:dyDescent="0.35">
      <c r="A38" s="63"/>
      <c r="B38" s="134"/>
      <c r="C38" s="148"/>
      <c r="D38" s="148"/>
      <c r="E38" s="149"/>
      <c r="F38" s="149"/>
      <c r="G38" s="148"/>
      <c r="H38" s="92"/>
      <c r="I38" s="69"/>
      <c r="M38" s="68"/>
    </row>
    <row r="39" spans="1:21" ht="17.45" customHeight="1" x14ac:dyDescent="0.3">
      <c r="B39" s="135"/>
      <c r="C39" s="148"/>
      <c r="D39" s="148"/>
      <c r="E39" s="148"/>
      <c r="F39" s="151"/>
      <c r="G39" s="149"/>
      <c r="H39" s="94"/>
      <c r="J39" s="95"/>
      <c r="K39" s="95"/>
      <c r="L39" s="95"/>
      <c r="N39" s="95"/>
      <c r="P39" s="95"/>
      <c r="U39" s="96"/>
    </row>
    <row r="40" spans="1:21" ht="17.45" customHeight="1" x14ac:dyDescent="0.3">
      <c r="B40" s="152"/>
      <c r="C40" s="148"/>
      <c r="D40" s="148"/>
      <c r="E40" s="136" t="s">
        <v>112</v>
      </c>
      <c r="F40" s="206">
        <f>F35-G54</f>
        <v>0</v>
      </c>
      <c r="G40" s="153" t="str">
        <f>IF(F40&lt;&gt;0,"לא תקין","תקין")</f>
        <v>תקין</v>
      </c>
      <c r="H40" s="94"/>
      <c r="J40" s="95"/>
      <c r="K40" s="95"/>
      <c r="L40" s="95"/>
      <c r="N40" s="95"/>
      <c r="P40" s="95"/>
      <c r="U40" s="96"/>
    </row>
    <row r="41" spans="1:21" ht="17.45" customHeight="1" x14ac:dyDescent="0.3">
      <c r="B41" s="152"/>
      <c r="C41" s="148"/>
      <c r="D41" s="148"/>
      <c r="E41" s="137"/>
      <c r="F41" s="154"/>
      <c r="G41" s="154"/>
      <c r="H41" s="94"/>
      <c r="J41" s="95"/>
      <c r="K41" s="95"/>
      <c r="L41" s="95"/>
      <c r="N41" s="95"/>
      <c r="P41" s="95"/>
      <c r="U41" s="98"/>
    </row>
    <row r="42" spans="1:21" s="70" customFormat="1" ht="8.1" customHeight="1" x14ac:dyDescent="0.35">
      <c r="A42" s="63"/>
      <c r="B42" s="134"/>
      <c r="C42" s="148"/>
      <c r="D42" s="148"/>
      <c r="E42" s="149"/>
      <c r="F42" s="149"/>
      <c r="G42" s="148"/>
      <c r="H42" s="92"/>
      <c r="I42" s="69"/>
      <c r="M42" s="68"/>
    </row>
    <row r="43" spans="1:21" s="70" customFormat="1" ht="25.5" x14ac:dyDescent="0.35">
      <c r="A43" s="63"/>
      <c r="B43" s="138" t="s">
        <v>126</v>
      </c>
      <c r="C43" s="148"/>
      <c r="D43" s="148"/>
      <c r="E43" s="149"/>
      <c r="F43" s="149"/>
      <c r="G43" s="148"/>
      <c r="H43" s="90"/>
      <c r="I43" s="69"/>
      <c r="M43" s="68"/>
    </row>
    <row r="44" spans="1:21" s="70" customFormat="1" ht="12.6" customHeight="1" thickBot="1" x14ac:dyDescent="0.4">
      <c r="A44" s="63"/>
      <c r="B44" s="134"/>
      <c r="C44" s="148"/>
      <c r="D44" s="148"/>
      <c r="E44" s="149"/>
      <c r="F44" s="149"/>
      <c r="G44" s="148"/>
      <c r="H44" s="90"/>
      <c r="I44" s="69"/>
      <c r="M44" s="68"/>
    </row>
    <row r="45" spans="1:21" s="70" customFormat="1" ht="25.5" x14ac:dyDescent="0.35">
      <c r="A45" s="63"/>
      <c r="B45" s="134"/>
      <c r="C45" s="310" t="s">
        <v>56</v>
      </c>
      <c r="D45" s="311"/>
      <c r="E45" s="312"/>
      <c r="F45" s="139" t="s">
        <v>57</v>
      </c>
      <c r="G45" s="140" t="s">
        <v>58</v>
      </c>
      <c r="H45" s="90"/>
      <c r="I45" s="69"/>
      <c r="M45" s="68"/>
    </row>
    <row r="46" spans="1:21" s="70" customFormat="1" ht="30" customHeight="1" x14ac:dyDescent="0.35">
      <c r="A46" s="63"/>
      <c r="B46" s="134"/>
      <c r="C46" s="304" t="s">
        <v>59</v>
      </c>
      <c r="D46" s="298" t="s">
        <v>0</v>
      </c>
      <c r="E46" s="300"/>
      <c r="F46" s="141">
        <f t="shared" ref="F46:F53" si="0">IFERROR(G46/$G$54,0)</f>
        <v>0</v>
      </c>
      <c r="G46" s="182"/>
      <c r="H46" s="99" t="s">
        <v>60</v>
      </c>
      <c r="I46" s="69"/>
      <c r="M46" s="68"/>
    </row>
    <row r="47" spans="1:21" s="70" customFormat="1" ht="30" customHeight="1" x14ac:dyDescent="0.35">
      <c r="A47" s="63"/>
      <c r="B47" s="134"/>
      <c r="C47" s="305"/>
      <c r="D47" s="298" t="s">
        <v>61</v>
      </c>
      <c r="E47" s="300"/>
      <c r="F47" s="141">
        <f t="shared" si="0"/>
        <v>0</v>
      </c>
      <c r="G47" s="182"/>
      <c r="H47" s="99" t="s">
        <v>60</v>
      </c>
      <c r="I47" s="69"/>
      <c r="M47" s="68"/>
    </row>
    <row r="48" spans="1:21" s="70" customFormat="1" ht="30" customHeight="1" x14ac:dyDescent="0.35">
      <c r="A48" s="63"/>
      <c r="B48" s="134"/>
      <c r="C48" s="306"/>
      <c r="D48" s="298" t="s">
        <v>62</v>
      </c>
      <c r="E48" s="300"/>
      <c r="F48" s="141">
        <f t="shared" si="0"/>
        <v>0</v>
      </c>
      <c r="G48" s="182"/>
      <c r="H48" s="99" t="s">
        <v>60</v>
      </c>
      <c r="I48" s="69"/>
      <c r="M48" s="68"/>
    </row>
    <row r="49" spans="1:23" s="70" customFormat="1" ht="30" customHeight="1" x14ac:dyDescent="0.35">
      <c r="A49" s="63"/>
      <c r="B49" s="134"/>
      <c r="C49" s="142" t="s">
        <v>63</v>
      </c>
      <c r="D49" s="298" t="s">
        <v>64</v>
      </c>
      <c r="E49" s="300"/>
      <c r="F49" s="141">
        <f t="shared" si="0"/>
        <v>0</v>
      </c>
      <c r="G49" s="183">
        <f>$F$36</f>
        <v>0</v>
      </c>
      <c r="H49" s="192" t="s">
        <v>54</v>
      </c>
      <c r="I49" s="69"/>
      <c r="M49" s="68"/>
    </row>
    <row r="50" spans="1:23" s="70" customFormat="1" ht="30" customHeight="1" x14ac:dyDescent="0.35">
      <c r="A50" s="63"/>
      <c r="B50" s="134"/>
      <c r="C50" s="304" t="s">
        <v>65</v>
      </c>
      <c r="D50" s="298" t="s">
        <v>62</v>
      </c>
      <c r="E50" s="300"/>
      <c r="F50" s="141">
        <f t="shared" si="0"/>
        <v>0</v>
      </c>
      <c r="G50" s="182"/>
      <c r="H50" s="99" t="s">
        <v>60</v>
      </c>
      <c r="I50" s="69"/>
      <c r="M50" s="68"/>
    </row>
    <row r="51" spans="1:23" s="70" customFormat="1" ht="30" customHeight="1" x14ac:dyDescent="0.35">
      <c r="A51" s="63"/>
      <c r="B51" s="134"/>
      <c r="C51" s="305"/>
      <c r="D51" s="298" t="s">
        <v>62</v>
      </c>
      <c r="E51" s="300"/>
      <c r="F51" s="141">
        <f t="shared" si="0"/>
        <v>0</v>
      </c>
      <c r="G51" s="182"/>
      <c r="H51" s="99"/>
      <c r="I51" s="69"/>
      <c r="M51" s="68"/>
    </row>
    <row r="52" spans="1:23" s="70" customFormat="1" ht="30" customHeight="1" x14ac:dyDescent="0.35">
      <c r="A52" s="63"/>
      <c r="B52" s="134"/>
      <c r="C52" s="305"/>
      <c r="D52" s="298" t="s">
        <v>62</v>
      </c>
      <c r="E52" s="300"/>
      <c r="F52" s="141">
        <f t="shared" si="0"/>
        <v>0</v>
      </c>
      <c r="G52" s="182"/>
      <c r="H52" s="99" t="s">
        <v>60</v>
      </c>
      <c r="I52" s="69"/>
      <c r="M52" s="68"/>
    </row>
    <row r="53" spans="1:23" s="70" customFormat="1" ht="30" customHeight="1" x14ac:dyDescent="0.35">
      <c r="A53" s="63"/>
      <c r="B53" s="134"/>
      <c r="C53" s="306"/>
      <c r="D53" s="298" t="s">
        <v>62</v>
      </c>
      <c r="E53" s="300"/>
      <c r="F53" s="141">
        <f t="shared" si="0"/>
        <v>0</v>
      </c>
      <c r="G53" s="182"/>
      <c r="H53" s="99" t="s">
        <v>60</v>
      </c>
      <c r="I53" s="69"/>
      <c r="M53" s="68"/>
    </row>
    <row r="54" spans="1:23" ht="30" customHeight="1" thickBot="1" x14ac:dyDescent="0.25">
      <c r="B54" s="143"/>
      <c r="C54" s="307" t="s">
        <v>87</v>
      </c>
      <c r="D54" s="308"/>
      <c r="E54" s="309"/>
      <c r="F54" s="144">
        <f>SUM(F46:F53)</f>
        <v>0</v>
      </c>
      <c r="G54" s="184">
        <f>SUM(G46:G53)</f>
        <v>0</v>
      </c>
      <c r="H54" s="100" t="s">
        <v>55</v>
      </c>
      <c r="I54" s="303"/>
      <c r="J54" s="303"/>
      <c r="K54" s="101"/>
      <c r="L54" s="102"/>
      <c r="U54" s="67" t="s">
        <v>118</v>
      </c>
    </row>
    <row r="55" spans="1:23" ht="41.25" customHeight="1" x14ac:dyDescent="0.3">
      <c r="B55" s="91"/>
      <c r="C55" s="69"/>
      <c r="D55" s="69"/>
      <c r="E55" s="69"/>
      <c r="F55" s="93" t="s">
        <v>66</v>
      </c>
      <c r="G55" s="76"/>
      <c r="H55" s="94"/>
      <c r="J55" s="95"/>
      <c r="K55" s="103"/>
      <c r="L55" s="95"/>
      <c r="N55" s="95"/>
      <c r="P55" s="95"/>
      <c r="U55" s="96" t="s">
        <v>127</v>
      </c>
    </row>
    <row r="56" spans="1:23" s="70" customFormat="1" ht="30.75" thickBot="1" x14ac:dyDescent="0.45">
      <c r="A56" s="63"/>
      <c r="B56" s="156" t="s">
        <v>67</v>
      </c>
      <c r="C56" s="104"/>
      <c r="D56" s="104"/>
      <c r="E56" s="104"/>
      <c r="F56" s="104"/>
      <c r="G56" s="104"/>
      <c r="H56" s="105" t="s">
        <v>55</v>
      </c>
      <c r="I56" s="106" t="s">
        <v>113</v>
      </c>
      <c r="L56" s="107"/>
      <c r="M56" s="68"/>
      <c r="N56" s="108"/>
      <c r="O56" s="108"/>
      <c r="P56" s="108"/>
      <c r="U56" s="96" t="s">
        <v>128</v>
      </c>
    </row>
    <row r="57" spans="1:23" s="112" customFormat="1" ht="98.25" customHeight="1" thickBot="1" x14ac:dyDescent="0.25">
      <c r="A57" s="109"/>
      <c r="B57" s="155" t="s">
        <v>68</v>
      </c>
      <c r="C57" s="155" t="s">
        <v>107</v>
      </c>
      <c r="D57" s="155" t="s">
        <v>140</v>
      </c>
      <c r="E57" s="155" t="s">
        <v>69</v>
      </c>
      <c r="F57" s="155" t="s">
        <v>142</v>
      </c>
      <c r="G57" s="155" t="s">
        <v>108</v>
      </c>
      <c r="H57" s="155" t="s">
        <v>1</v>
      </c>
      <c r="I57" s="155" t="s">
        <v>114</v>
      </c>
      <c r="J57" s="155" t="s">
        <v>141</v>
      </c>
      <c r="K57" s="68"/>
      <c r="L57" s="110"/>
      <c r="M57" s="110"/>
      <c r="N57" s="110" t="s">
        <v>61</v>
      </c>
      <c r="O57" s="110"/>
      <c r="P57" s="110"/>
      <c r="Q57" s="109"/>
      <c r="R57" s="109"/>
      <c r="T57" s="111"/>
      <c r="U57" s="96" t="s">
        <v>129</v>
      </c>
      <c r="V57" s="109"/>
      <c r="W57" s="109"/>
    </row>
    <row r="58" spans="1:23" s="162" customFormat="1" ht="122.25" customHeight="1" x14ac:dyDescent="0.2">
      <c r="A58" s="157"/>
      <c r="B58" s="145"/>
      <c r="C58" s="145"/>
      <c r="D58" s="214"/>
      <c r="E58" s="215"/>
      <c r="F58" s="185">
        <v>0</v>
      </c>
      <c r="G58" s="185">
        <v>0</v>
      </c>
      <c r="H58" s="186">
        <f>IFERROR(G58/F58,0)</f>
        <v>0</v>
      </c>
      <c r="I58" s="146" t="str">
        <f>IF(H58&gt;90%,"יש לוודא שהנוהל מתיר בעניין זה תמיכה מעל 90%","ללא הערות")</f>
        <v>ללא הערות</v>
      </c>
      <c r="J58" s="216"/>
      <c r="K58" s="158"/>
      <c r="L58" s="159"/>
      <c r="M58" s="159"/>
      <c r="N58" s="159" t="s">
        <v>70</v>
      </c>
      <c r="O58" s="159"/>
      <c r="P58" s="159"/>
      <c r="Q58" s="157"/>
      <c r="R58" s="160"/>
      <c r="T58" s="160"/>
      <c r="U58" s="161" t="s">
        <v>130</v>
      </c>
      <c r="V58" s="157"/>
      <c r="W58" s="157"/>
    </row>
    <row r="59" spans="1:23" s="162" customFormat="1" ht="99.75" customHeight="1" x14ac:dyDescent="0.2">
      <c r="A59" s="157"/>
      <c r="B59" s="145"/>
      <c r="C59" s="145"/>
      <c r="D59" s="214"/>
      <c r="E59" s="215"/>
      <c r="F59" s="185">
        <v>0</v>
      </c>
      <c r="G59" s="185">
        <v>0</v>
      </c>
      <c r="H59" s="186">
        <f>IFERROR(G59/F59,0)</f>
        <v>0</v>
      </c>
      <c r="I59" s="146" t="str">
        <f t="shared" ref="I59:I74" si="1">IF(H59&gt;90%,"יש לוודא שהנוהל מתיר בעניין זה תמיכה מעל 90%","ללא הערות")</f>
        <v>ללא הערות</v>
      </c>
      <c r="J59" s="216"/>
      <c r="K59" s="158"/>
      <c r="L59" s="159"/>
      <c r="M59" s="159"/>
      <c r="N59" s="159"/>
      <c r="O59" s="159"/>
      <c r="P59" s="159"/>
      <c r="Q59" s="157"/>
      <c r="R59" s="160"/>
      <c r="T59" s="160"/>
      <c r="U59" s="161" t="s">
        <v>131</v>
      </c>
      <c r="V59" s="157"/>
      <c r="W59" s="157"/>
    </row>
    <row r="60" spans="1:23" s="162" customFormat="1" ht="99.75" customHeight="1" x14ac:dyDescent="0.2">
      <c r="A60" s="157"/>
      <c r="B60" s="145"/>
      <c r="C60" s="145"/>
      <c r="D60" s="214"/>
      <c r="E60" s="215"/>
      <c r="F60" s="185">
        <v>0</v>
      </c>
      <c r="G60" s="185">
        <v>0</v>
      </c>
      <c r="H60" s="186">
        <f t="shared" ref="H60:H74" si="2">IFERROR(G60/F60,0)</f>
        <v>0</v>
      </c>
      <c r="I60" s="146" t="str">
        <f t="shared" si="1"/>
        <v>ללא הערות</v>
      </c>
      <c r="J60" s="216"/>
      <c r="K60" s="158"/>
      <c r="L60" s="159"/>
      <c r="M60" s="159"/>
      <c r="N60" s="159"/>
      <c r="O60" s="159"/>
      <c r="P60" s="159"/>
      <c r="Q60" s="157"/>
      <c r="R60" s="163"/>
      <c r="T60" s="163"/>
      <c r="U60" s="161" t="s">
        <v>132</v>
      </c>
      <c r="V60" s="157"/>
      <c r="W60" s="157"/>
    </row>
    <row r="61" spans="1:23" s="162" customFormat="1" ht="99.75" customHeight="1" x14ac:dyDescent="0.2">
      <c r="A61" s="157"/>
      <c r="B61" s="145"/>
      <c r="C61" s="145"/>
      <c r="D61" s="214"/>
      <c r="E61" s="215"/>
      <c r="F61" s="185">
        <v>0</v>
      </c>
      <c r="G61" s="185">
        <v>0</v>
      </c>
      <c r="H61" s="186">
        <f t="shared" si="2"/>
        <v>0</v>
      </c>
      <c r="I61" s="146" t="str">
        <f t="shared" si="1"/>
        <v>ללא הערות</v>
      </c>
      <c r="J61" s="216"/>
      <c r="K61" s="158"/>
      <c r="L61" s="159"/>
      <c r="M61" s="159"/>
      <c r="N61" s="159"/>
      <c r="O61" s="159"/>
      <c r="P61" s="159"/>
      <c r="Q61" s="157"/>
      <c r="R61" s="160"/>
      <c r="T61" s="160"/>
      <c r="U61" s="161" t="s">
        <v>133</v>
      </c>
      <c r="V61" s="157"/>
      <c r="W61" s="157"/>
    </row>
    <row r="62" spans="1:23" s="165" customFormat="1" ht="99.75" customHeight="1" x14ac:dyDescent="0.2">
      <c r="A62" s="157"/>
      <c r="B62" s="145"/>
      <c r="C62" s="145"/>
      <c r="D62" s="214"/>
      <c r="E62" s="215"/>
      <c r="F62" s="185">
        <v>0</v>
      </c>
      <c r="G62" s="185">
        <v>0</v>
      </c>
      <c r="H62" s="186">
        <f t="shared" si="2"/>
        <v>0</v>
      </c>
      <c r="I62" s="146" t="str">
        <f t="shared" si="1"/>
        <v>ללא הערות</v>
      </c>
      <c r="J62" s="216"/>
      <c r="K62" s="158"/>
      <c r="L62" s="159"/>
      <c r="M62" s="159"/>
      <c r="N62" s="159"/>
      <c r="O62" s="159"/>
      <c r="P62" s="159"/>
      <c r="Q62" s="157"/>
      <c r="R62" s="160"/>
      <c r="T62" s="160"/>
      <c r="U62" s="164" t="s">
        <v>134</v>
      </c>
      <c r="V62" s="157"/>
      <c r="W62" s="157"/>
    </row>
    <row r="63" spans="1:23" s="166" customFormat="1" ht="99.75" customHeight="1" x14ac:dyDescent="0.2">
      <c r="A63" s="157"/>
      <c r="B63" s="145"/>
      <c r="C63" s="145"/>
      <c r="D63" s="214"/>
      <c r="E63" s="215"/>
      <c r="F63" s="185">
        <v>0</v>
      </c>
      <c r="G63" s="185">
        <v>0</v>
      </c>
      <c r="H63" s="186">
        <f t="shared" si="2"/>
        <v>0</v>
      </c>
      <c r="I63" s="146" t="str">
        <f t="shared" si="1"/>
        <v>ללא הערות</v>
      </c>
      <c r="J63" s="216"/>
      <c r="K63" s="158"/>
      <c r="L63" s="159"/>
      <c r="M63" s="159"/>
      <c r="N63" s="159"/>
      <c r="O63" s="159"/>
      <c r="P63" s="159"/>
      <c r="Q63" s="157"/>
      <c r="R63" s="101"/>
      <c r="T63" s="160"/>
      <c r="U63" s="164" t="s">
        <v>135</v>
      </c>
      <c r="V63" s="157"/>
      <c r="W63" s="157"/>
    </row>
    <row r="64" spans="1:23" s="166" customFormat="1" ht="99.75" customHeight="1" x14ac:dyDescent="0.2">
      <c r="A64" s="157"/>
      <c r="B64" s="145"/>
      <c r="C64" s="145"/>
      <c r="D64" s="214"/>
      <c r="E64" s="215"/>
      <c r="F64" s="185">
        <v>0</v>
      </c>
      <c r="G64" s="185">
        <v>0</v>
      </c>
      <c r="H64" s="186">
        <f t="shared" si="2"/>
        <v>0</v>
      </c>
      <c r="I64" s="146" t="str">
        <f t="shared" si="1"/>
        <v>ללא הערות</v>
      </c>
      <c r="J64" s="216"/>
      <c r="K64" s="158"/>
      <c r="L64" s="159"/>
      <c r="M64" s="159"/>
      <c r="N64" s="159"/>
      <c r="O64" s="159"/>
      <c r="P64" s="159"/>
      <c r="Q64" s="157"/>
      <c r="R64" s="101"/>
      <c r="T64" s="160"/>
      <c r="U64" s="164" t="s">
        <v>136</v>
      </c>
      <c r="V64" s="157"/>
      <c r="W64" s="157"/>
    </row>
    <row r="65" spans="1:25" s="167" customFormat="1" ht="99.75" customHeight="1" x14ac:dyDescent="0.2">
      <c r="A65" s="157"/>
      <c r="B65" s="145"/>
      <c r="C65" s="145"/>
      <c r="D65" s="214"/>
      <c r="E65" s="215"/>
      <c r="F65" s="185">
        <v>0</v>
      </c>
      <c r="G65" s="185">
        <v>0</v>
      </c>
      <c r="H65" s="186">
        <f t="shared" si="2"/>
        <v>0</v>
      </c>
      <c r="I65" s="146" t="str">
        <f t="shared" si="1"/>
        <v>ללא הערות</v>
      </c>
      <c r="J65" s="216"/>
      <c r="K65" s="158"/>
      <c r="L65" s="159"/>
      <c r="M65" s="159"/>
      <c r="N65" s="159"/>
      <c r="O65" s="159"/>
      <c r="P65" s="159"/>
      <c r="Q65" s="157"/>
      <c r="R65" s="101"/>
      <c r="T65" s="160"/>
      <c r="U65" s="164" t="s">
        <v>137</v>
      </c>
      <c r="V65" s="157"/>
      <c r="W65" s="157"/>
    </row>
    <row r="66" spans="1:25" s="167" customFormat="1" ht="99.75" customHeight="1" x14ac:dyDescent="0.2">
      <c r="A66" s="157"/>
      <c r="B66" s="145"/>
      <c r="C66" s="145"/>
      <c r="D66" s="214"/>
      <c r="E66" s="215"/>
      <c r="F66" s="185">
        <v>0</v>
      </c>
      <c r="G66" s="185">
        <v>0</v>
      </c>
      <c r="H66" s="186">
        <f t="shared" si="2"/>
        <v>0</v>
      </c>
      <c r="I66" s="146" t="str">
        <f t="shared" si="1"/>
        <v>ללא הערות</v>
      </c>
      <c r="J66" s="216"/>
      <c r="K66" s="158"/>
      <c r="L66" s="159"/>
      <c r="M66" s="159"/>
      <c r="N66" s="159"/>
      <c r="O66" s="159"/>
      <c r="P66" s="159"/>
      <c r="Q66" s="157"/>
      <c r="R66" s="160"/>
      <c r="S66" s="164"/>
      <c r="T66" s="160"/>
      <c r="U66" s="157"/>
      <c r="V66" s="157"/>
      <c r="W66" s="157"/>
    </row>
    <row r="67" spans="1:25" s="167" customFormat="1" ht="99.75" customHeight="1" x14ac:dyDescent="0.2">
      <c r="A67" s="157"/>
      <c r="B67" s="145"/>
      <c r="C67" s="145"/>
      <c r="D67" s="214"/>
      <c r="E67" s="215"/>
      <c r="F67" s="185">
        <v>0</v>
      </c>
      <c r="G67" s="185">
        <v>0</v>
      </c>
      <c r="H67" s="186">
        <f t="shared" si="2"/>
        <v>0</v>
      </c>
      <c r="I67" s="146" t="str">
        <f t="shared" si="1"/>
        <v>ללא הערות</v>
      </c>
      <c r="J67" s="216"/>
      <c r="K67" s="158"/>
      <c r="L67" s="159"/>
      <c r="M67" s="159"/>
      <c r="N67" s="159"/>
      <c r="O67" s="159"/>
      <c r="P67" s="159"/>
      <c r="Q67" s="157"/>
      <c r="R67" s="160"/>
      <c r="S67" s="164"/>
      <c r="T67" s="160"/>
      <c r="U67" s="157"/>
      <c r="V67" s="157"/>
      <c r="W67" s="157"/>
    </row>
    <row r="68" spans="1:25" s="168" customFormat="1" ht="99.75" customHeight="1" x14ac:dyDescent="0.2">
      <c r="A68" s="157"/>
      <c r="B68" s="145"/>
      <c r="C68" s="145"/>
      <c r="D68" s="214"/>
      <c r="E68" s="215"/>
      <c r="F68" s="185">
        <v>0</v>
      </c>
      <c r="G68" s="185">
        <v>0</v>
      </c>
      <c r="H68" s="186">
        <f t="shared" si="2"/>
        <v>0</v>
      </c>
      <c r="I68" s="146" t="str">
        <f t="shared" si="1"/>
        <v>ללא הערות</v>
      </c>
      <c r="J68" s="216"/>
      <c r="K68" s="158"/>
      <c r="L68" s="159"/>
      <c r="M68" s="159"/>
      <c r="N68" s="159"/>
      <c r="O68" s="159"/>
      <c r="P68" s="159"/>
      <c r="Q68" s="157"/>
      <c r="R68" s="157"/>
      <c r="S68" s="164"/>
      <c r="T68" s="157"/>
      <c r="U68" s="157"/>
      <c r="V68" s="157"/>
      <c r="W68" s="157"/>
    </row>
    <row r="69" spans="1:25" s="168" customFormat="1" ht="99.75" customHeight="1" x14ac:dyDescent="0.2">
      <c r="A69" s="157"/>
      <c r="B69" s="145"/>
      <c r="C69" s="145"/>
      <c r="D69" s="214"/>
      <c r="E69" s="215"/>
      <c r="F69" s="185">
        <v>0</v>
      </c>
      <c r="G69" s="185">
        <v>0</v>
      </c>
      <c r="H69" s="186">
        <f t="shared" si="2"/>
        <v>0</v>
      </c>
      <c r="I69" s="146" t="str">
        <f t="shared" si="1"/>
        <v>ללא הערות</v>
      </c>
      <c r="J69" s="216"/>
      <c r="K69" s="158"/>
      <c r="L69" s="159"/>
      <c r="M69" s="159"/>
      <c r="N69" s="159"/>
      <c r="O69" s="159"/>
      <c r="P69" s="159"/>
      <c r="Q69" s="157" t="s">
        <v>0</v>
      </c>
      <c r="R69" s="157"/>
      <c r="S69" s="169"/>
      <c r="T69" s="157"/>
      <c r="U69" s="157"/>
      <c r="V69" s="157"/>
      <c r="W69" s="157"/>
    </row>
    <row r="70" spans="1:25" s="170" customFormat="1" ht="99.75" customHeight="1" x14ac:dyDescent="0.2">
      <c r="A70" s="157"/>
      <c r="B70" s="145"/>
      <c r="C70" s="145"/>
      <c r="D70" s="214"/>
      <c r="E70" s="215"/>
      <c r="F70" s="185">
        <v>0</v>
      </c>
      <c r="G70" s="185">
        <v>0</v>
      </c>
      <c r="H70" s="186">
        <f t="shared" si="2"/>
        <v>0</v>
      </c>
      <c r="I70" s="146" t="str">
        <f t="shared" si="1"/>
        <v>ללא הערות</v>
      </c>
      <c r="J70" s="216"/>
      <c r="K70" s="158"/>
      <c r="L70" s="159"/>
      <c r="M70" s="159"/>
      <c r="N70" s="159"/>
      <c r="O70" s="159"/>
      <c r="P70" s="159"/>
      <c r="Q70" s="157" t="s">
        <v>2</v>
      </c>
      <c r="R70" s="157"/>
      <c r="S70" s="169"/>
      <c r="T70" s="157"/>
      <c r="U70" s="157"/>
      <c r="V70" s="157"/>
      <c r="W70" s="157"/>
    </row>
    <row r="71" spans="1:25" s="170" customFormat="1" ht="99.75" customHeight="1" x14ac:dyDescent="0.2">
      <c r="A71" s="157"/>
      <c r="B71" s="145"/>
      <c r="C71" s="145"/>
      <c r="D71" s="214"/>
      <c r="E71" s="215"/>
      <c r="F71" s="185">
        <v>0</v>
      </c>
      <c r="G71" s="185">
        <v>0</v>
      </c>
      <c r="H71" s="186">
        <f>IFERROR(G71/F71,0)</f>
        <v>0</v>
      </c>
      <c r="I71" s="146" t="str">
        <f t="shared" si="1"/>
        <v>ללא הערות</v>
      </c>
      <c r="J71" s="216"/>
      <c r="K71" s="158"/>
      <c r="L71" s="159"/>
      <c r="M71" s="159"/>
      <c r="N71" s="159"/>
      <c r="O71" s="159"/>
      <c r="P71" s="159"/>
      <c r="Q71" s="157"/>
      <c r="R71" s="157"/>
      <c r="S71" s="171"/>
      <c r="T71" s="157"/>
      <c r="U71" s="157"/>
      <c r="V71" s="157"/>
      <c r="W71" s="157"/>
    </row>
    <row r="72" spans="1:25" s="170" customFormat="1" ht="99.75" customHeight="1" x14ac:dyDescent="0.2">
      <c r="A72" s="157"/>
      <c r="B72" s="145"/>
      <c r="C72" s="145"/>
      <c r="D72" s="214"/>
      <c r="E72" s="215"/>
      <c r="F72" s="185">
        <v>0</v>
      </c>
      <c r="G72" s="185">
        <v>0</v>
      </c>
      <c r="H72" s="186">
        <f t="shared" si="2"/>
        <v>0</v>
      </c>
      <c r="I72" s="146" t="str">
        <f t="shared" si="1"/>
        <v>ללא הערות</v>
      </c>
      <c r="J72" s="216"/>
      <c r="K72" s="158"/>
      <c r="L72" s="159"/>
      <c r="M72" s="159"/>
      <c r="N72" s="159"/>
      <c r="O72" s="159"/>
      <c r="P72" s="159"/>
      <c r="Q72" s="157"/>
      <c r="R72" s="157"/>
      <c r="S72" s="171"/>
      <c r="T72" s="157"/>
      <c r="U72" s="157"/>
      <c r="V72" s="157"/>
      <c r="W72" s="157"/>
    </row>
    <row r="73" spans="1:25" s="170" customFormat="1" ht="99.75" customHeight="1" x14ac:dyDescent="0.2">
      <c r="A73" s="157"/>
      <c r="B73" s="145"/>
      <c r="C73" s="145"/>
      <c r="D73" s="214"/>
      <c r="E73" s="215"/>
      <c r="F73" s="185">
        <v>0</v>
      </c>
      <c r="G73" s="185">
        <v>0</v>
      </c>
      <c r="H73" s="186">
        <f t="shared" si="2"/>
        <v>0</v>
      </c>
      <c r="I73" s="146" t="str">
        <f t="shared" si="1"/>
        <v>ללא הערות</v>
      </c>
      <c r="J73" s="216"/>
      <c r="K73" s="158"/>
      <c r="L73" s="159"/>
      <c r="M73" s="159"/>
      <c r="N73" s="159"/>
      <c r="O73" s="159"/>
      <c r="P73" s="159"/>
      <c r="Q73" s="157"/>
      <c r="R73" s="157"/>
      <c r="S73" s="164"/>
      <c r="T73" s="157"/>
      <c r="U73" s="157"/>
      <c r="V73" s="157"/>
      <c r="W73" s="157"/>
    </row>
    <row r="74" spans="1:25" s="170" customFormat="1" ht="99.75" customHeight="1" thickBot="1" x14ac:dyDescent="0.25">
      <c r="A74" s="157"/>
      <c r="B74" s="145"/>
      <c r="C74" s="145"/>
      <c r="D74" s="214"/>
      <c r="E74" s="215"/>
      <c r="F74" s="185">
        <v>0</v>
      </c>
      <c r="G74" s="185">
        <v>0</v>
      </c>
      <c r="H74" s="186">
        <f t="shared" si="2"/>
        <v>0</v>
      </c>
      <c r="I74" s="194" t="str">
        <f t="shared" si="1"/>
        <v>ללא הערות</v>
      </c>
      <c r="J74" s="217"/>
      <c r="K74" s="158"/>
      <c r="L74" s="159"/>
      <c r="M74" s="159"/>
      <c r="N74" s="159"/>
      <c r="O74" s="159"/>
      <c r="P74" s="159"/>
      <c r="Q74" s="157"/>
      <c r="R74" s="157"/>
      <c r="S74" s="157"/>
      <c r="T74" s="157"/>
      <c r="U74" s="157"/>
      <c r="V74" s="157"/>
      <c r="W74" s="157"/>
    </row>
    <row r="75" spans="1:25" s="113" customFormat="1" ht="33.950000000000003" customHeight="1" thickBot="1" x14ac:dyDescent="0.4">
      <c r="A75" s="70"/>
      <c r="B75" s="187"/>
      <c r="C75" s="187"/>
      <c r="D75" s="187"/>
      <c r="E75" s="187"/>
      <c r="F75" s="188">
        <f>SUM(F58:F74)</f>
        <v>0</v>
      </c>
      <c r="G75" s="188">
        <f>SUM(G58:G74)</f>
        <v>0</v>
      </c>
      <c r="H75" s="189">
        <f>IFERROR(G75/F75,0)</f>
        <v>0</v>
      </c>
      <c r="I75" s="196"/>
      <c r="J75" s="195"/>
      <c r="K75" s="190"/>
      <c r="L75" s="191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</row>
    <row r="76" spans="1:25" s="113" customFormat="1" ht="21.6" customHeight="1" x14ac:dyDescent="0.35">
      <c r="A76" s="70"/>
      <c r="B76" s="114"/>
      <c r="C76" s="114"/>
      <c r="D76" s="114"/>
      <c r="E76" s="114"/>
      <c r="F76" s="114"/>
      <c r="G76" s="115"/>
      <c r="H76" s="116"/>
      <c r="I76" s="116"/>
      <c r="J76" s="117"/>
      <c r="K76" s="117"/>
      <c r="L76" s="117"/>
      <c r="M76" s="68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</row>
    <row r="77" spans="1:25" s="70" customFormat="1" ht="26.25" x14ac:dyDescent="0.4">
      <c r="B77" s="197" t="s">
        <v>105</v>
      </c>
      <c r="C77" s="198"/>
      <c r="D77" s="198"/>
      <c r="E77" s="198"/>
      <c r="F77" s="198"/>
      <c r="G77" s="199"/>
      <c r="H77" s="63"/>
      <c r="I77" s="63"/>
      <c r="M77" s="68"/>
    </row>
    <row r="78" spans="1:25" s="70" customFormat="1" ht="26.25" x14ac:dyDescent="0.4">
      <c r="B78" s="197"/>
      <c r="C78" s="198"/>
      <c r="D78" s="198"/>
      <c r="E78" s="198"/>
      <c r="F78" s="198"/>
      <c r="G78" s="199"/>
      <c r="H78" s="63"/>
      <c r="I78" s="63"/>
      <c r="M78" s="68"/>
    </row>
    <row r="79" spans="1:25" s="70" customFormat="1" ht="22.5" customHeight="1" x14ac:dyDescent="0.4">
      <c r="A79" s="200" t="s">
        <v>8</v>
      </c>
      <c r="B79" s="201"/>
      <c r="C79" s="200" t="s">
        <v>8</v>
      </c>
      <c r="D79" s="201"/>
      <c r="E79" s="200" t="s">
        <v>8</v>
      </c>
      <c r="F79" s="201"/>
      <c r="G79" s="200" t="s">
        <v>8</v>
      </c>
      <c r="H79" s="63"/>
      <c r="I79" s="63"/>
      <c r="M79" s="68"/>
    </row>
    <row r="80" spans="1:25" s="70" customFormat="1" ht="26.25" x14ac:dyDescent="0.4">
      <c r="A80" s="202" t="s">
        <v>9</v>
      </c>
      <c r="B80" s="199"/>
      <c r="C80" s="202" t="s">
        <v>10</v>
      </c>
      <c r="D80" s="203"/>
      <c r="E80" s="202" t="s">
        <v>11</v>
      </c>
      <c r="F80" s="202"/>
      <c r="G80" s="202" t="s">
        <v>12</v>
      </c>
      <c r="H80" s="63"/>
      <c r="I80" s="63"/>
      <c r="M80" s="68"/>
    </row>
    <row r="81" spans="1:13" s="70" customFormat="1" ht="26.25" x14ac:dyDescent="0.4">
      <c r="A81" s="199"/>
      <c r="B81" s="199"/>
      <c r="C81" s="204" t="s">
        <v>13</v>
      </c>
      <c r="D81" s="203"/>
      <c r="E81" s="203"/>
      <c r="F81" s="203"/>
      <c r="G81" s="203"/>
      <c r="H81" s="63"/>
      <c r="I81" s="63"/>
      <c r="M81" s="68"/>
    </row>
    <row r="82" spans="1:13" s="70" customFormat="1" ht="19.5" customHeight="1" x14ac:dyDescent="0.4">
      <c r="A82" s="205" t="s">
        <v>8</v>
      </c>
      <c r="B82" s="201"/>
      <c r="C82" s="200" t="s">
        <v>8</v>
      </c>
      <c r="D82" s="201"/>
      <c r="E82" s="200" t="s">
        <v>8</v>
      </c>
      <c r="F82" s="201"/>
      <c r="G82" s="200" t="s">
        <v>8</v>
      </c>
      <c r="H82" s="63"/>
      <c r="I82" s="63"/>
      <c r="M82" s="68"/>
    </row>
    <row r="83" spans="1:13" s="70" customFormat="1" ht="26.25" x14ac:dyDescent="0.4">
      <c r="A83" s="202" t="s">
        <v>9</v>
      </c>
      <c r="B83" s="199"/>
      <c r="C83" s="202" t="s">
        <v>10</v>
      </c>
      <c r="D83" s="203"/>
      <c r="E83" s="202" t="s">
        <v>11</v>
      </c>
      <c r="F83" s="202"/>
      <c r="G83" s="202" t="s">
        <v>14</v>
      </c>
      <c r="H83" s="118"/>
      <c r="I83" s="78"/>
      <c r="J83" s="79"/>
      <c r="K83" s="79"/>
      <c r="L83" s="79"/>
      <c r="M83" s="68"/>
    </row>
    <row r="84" spans="1:13" ht="21" customHeight="1" x14ac:dyDescent="0.4">
      <c r="A84" s="203"/>
      <c r="B84" s="203"/>
      <c r="C84" s="199" t="s">
        <v>15</v>
      </c>
      <c r="D84" s="203"/>
      <c r="E84" s="203"/>
      <c r="F84" s="203"/>
      <c r="G84" s="203"/>
    </row>
  </sheetData>
  <sheetProtection algorithmName="SHA-512" hashValue="trYMTaCmbYvyDstL1G0cdLH65llQwlSTuPOPkXLb4xD3kfUJkQAhbt6HdyCYh3EUwtFBvvhNRbsgJ9noIAGkBA==" saltValue="Ky0aTvBVDGRAMOvqCbnd3A==" spinCount="100000" sheet="1" insertRows="0" selectLockedCells="1"/>
  <protectedRanges>
    <protectedRange sqref="R58:R67 T58:T67 S73 S67:S68" name="טווח1_1"/>
    <protectedRange sqref="I54:K54" name="Appendix_4_range"/>
    <protectedRange sqref="F35:G37" name="טווח1_2"/>
    <protectedRange sqref="D48:E48 F46:G53 D50:E53" name="טווח1_3"/>
    <protectedRange sqref="E14:G14 B14:C14" name="טווח1_4"/>
  </protectedRanges>
  <dataConsolidate/>
  <mergeCells count="39">
    <mergeCell ref="U22:V22"/>
    <mergeCell ref="D48:E48"/>
    <mergeCell ref="I54:J54"/>
    <mergeCell ref="D49:E49"/>
    <mergeCell ref="C50:C53"/>
    <mergeCell ref="D50:E50"/>
    <mergeCell ref="D52:E52"/>
    <mergeCell ref="D53:E53"/>
    <mergeCell ref="C54:E54"/>
    <mergeCell ref="C45:E45"/>
    <mergeCell ref="C46:C48"/>
    <mergeCell ref="D46:E46"/>
    <mergeCell ref="D47:E47"/>
    <mergeCell ref="D51:E51"/>
    <mergeCell ref="C36:E36"/>
    <mergeCell ref="B17:B30"/>
    <mergeCell ref="B10:H10"/>
    <mergeCell ref="C34:E34"/>
    <mergeCell ref="F34:G34"/>
    <mergeCell ref="C35:E35"/>
    <mergeCell ref="F35:G35"/>
    <mergeCell ref="C16:I16"/>
    <mergeCell ref="F27:I27"/>
    <mergeCell ref="F28:I28"/>
    <mergeCell ref="F29:I29"/>
    <mergeCell ref="F30:I30"/>
    <mergeCell ref="F36:G36"/>
    <mergeCell ref="C37:E37"/>
    <mergeCell ref="F37:G37"/>
    <mergeCell ref="F17:I17"/>
    <mergeCell ref="F18:I18"/>
    <mergeCell ref="F19:I19"/>
    <mergeCell ref="F20:I20"/>
    <mergeCell ref="F21:I21"/>
    <mergeCell ref="F22:I22"/>
    <mergeCell ref="F23:I23"/>
    <mergeCell ref="F24:I24"/>
    <mergeCell ref="F25:I25"/>
    <mergeCell ref="F26:I26"/>
  </mergeCells>
  <conditionalFormatting sqref="F36:G36">
    <cfRule type="cellIs" dxfId="4" priority="15" operator="greaterThan">
      <formula>22500*12+85000*$E$15</formula>
    </cfRule>
  </conditionalFormatting>
  <conditionalFormatting sqref="F37:G37">
    <cfRule type="cellIs" dxfId="3" priority="16" operator="greaterThan">
      <formula>0.9</formula>
    </cfRule>
  </conditionalFormatting>
  <conditionalFormatting sqref="F58:F74">
    <cfRule type="cellIs" dxfId="2" priority="12" operator="greaterThan">
      <formula>240000</formula>
    </cfRule>
  </conditionalFormatting>
  <conditionalFormatting sqref="G40">
    <cfRule type="cellIs" dxfId="1" priority="9" operator="equal">
      <formula>"לא תקין"</formula>
    </cfRule>
  </conditionalFormatting>
  <conditionalFormatting sqref="I58:I74">
    <cfRule type="cellIs" dxfId="0" priority="6" operator="equal">
      <formula>"יש לוודא שהנוהל מתיר בעניין זה תמיכה מעל 50%"</formula>
    </cfRule>
  </conditionalFormatting>
  <dataValidations count="9">
    <dataValidation type="custom" allowBlank="1" showErrorMessage="1" error="שיעור התמיכה לא יעלה על 90%" prompt="שיעור התמיכה לא יעלה על 90%" sqref="F37:G37" xr:uid="{00000000-0002-0000-0300-000001000000}">
      <formula1>F37&lt;=0.9</formula1>
    </dataValidation>
    <dataValidation type="list" allowBlank="1" showInputMessage="1" showErrorMessage="1" sqref="D58:D74" xr:uid="{00000000-0002-0000-0300-000002000000}">
      <formula1>"יש לבחור:,מועצה, יישוב, מתנ""ס"</formula1>
    </dataValidation>
    <dataValidation type="decimal" errorStyle="warning" operator="notEqual" allowBlank="1" showInputMessage="1" showErrorMessage="1" error="אין התאמה בין עלות הבקשה ובין סך מקורות המימון כפי שפורטו בנספח זה" sqref="F40" xr:uid="{00000000-0002-0000-0300-000005000000}">
      <formula1>0.1</formula1>
    </dataValidation>
    <dataValidation errorStyle="information" operator="greaterThanOrEqual" allowBlank="1" showInputMessage="1" showErrorMessage="1" error="ככל שמדובר בעלות שכר מעל 180,000 ש&quot;ח - יש למלא גם את עמודה L ולנמק את הצורך בהתאם לסעיף 9ה(1) לנוהל" sqref="G58:G74" xr:uid="{00000000-0002-0000-0300-000006000000}"/>
    <dataValidation errorStyle="warning" operator="greaterThan" allowBlank="1" showInputMessage="1" showErrorMessage="1" error="יש לוודא מול הנוהל אפשרות לתמיכה בשיעור העולה על 50%" sqref="H58" xr:uid="{00000000-0002-0000-0300-000008000000}"/>
    <dataValidation errorStyle="information" operator="greaterThanOrEqual" allowBlank="1" showInputMessage="1" showErrorMessage="1" error="ככל שמדובר בעלות שכר מעל 240,000 ש&quot;ח - יש למלא גם את עמודה L ולנמק את הצורך בהתאם לסעיף 9א(7) לנוהל" sqref="F58:F74" xr:uid="{4D2623C2-D128-4986-8082-FF2484C3A2E4}"/>
    <dataValidation type="list" allowBlank="1" showInputMessage="1" showErrorMessage="1" sqref="C15" xr:uid="{83CC2C4F-DB27-4955-8A18-AF0664A32B91}">
      <formula1>$U$19:$U$20</formula1>
    </dataValidation>
    <dataValidation type="custom" errorStyle="warning" operator="greaterThan" allowBlank="1" showInputMessage="1" showErrorMessage="1" error="יש לוודא מול הנוהל אפשרות לתמיכה בשיעור העולה על 50%" sqref="I58:I74" xr:uid="{00000000-0002-0000-0300-000007000000}">
      <formula1>H58&gt;50%</formula1>
    </dataValidation>
    <dataValidation type="list" allowBlank="1" showInputMessage="1" showErrorMessage="1" sqref="C58:C74" xr:uid="{B9AF2FF6-BB4D-4851-AF0A-B64835A917E0}">
      <formula1>$U$54:$U$65</formula1>
    </dataValidation>
  </dataValidations>
  <pageMargins left="0.23622047244094491" right="0.23622047244094491" top="0.74803149606299213" bottom="0.74803149606299213" header="0.31496062992125984" footer="0.31496062992125984"/>
  <pageSetup paperSize="9" scale="43" fitToHeight="0" orientation="landscape" r:id="rId1"/>
  <rowBreaks count="4" manualBreakCount="4">
    <brk id="22" max="9" man="1"/>
    <brk id="30" max="9" man="1"/>
    <brk id="55" max="9" man="1"/>
    <brk id="67" max="9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9000000}">
          <x14:formula1>
            <xm:f>'מסד נתונים'!$B$3:$B$3</xm:f>
          </x14:formula1>
          <xm:sqref>C14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D9FEF5E529D54242822BEB1D9BD48323" ma:contentTypeVersion="" ma:contentTypeDescription="צור מסמך חדש." ma:contentTypeScope="" ma:versionID="63c2a2c594aa3bf3a96fb4260fb4b542">
  <xsd:schema xmlns:xsd="http://www.w3.org/2001/XMLSchema" xmlns:xs="http://www.w3.org/2001/XMLSchema" xmlns:p="http://schemas.microsoft.com/office/2006/metadata/properties" xmlns:ns2="49158a1b-27fd-4645-ad0a-14852cf82e2f" xmlns:ns3="fcd85ab4-a178-4438-8372-a6b04e68cc4e" targetNamespace="http://schemas.microsoft.com/office/2006/metadata/properties" ma:root="true" ma:fieldsID="597580ecda24e25aa304a51d8ac0f82e" ns2:_="" ns3:_="">
    <xsd:import namespace="49158a1b-27fd-4645-ad0a-14852cf82e2f"/>
    <xsd:import namespace="fcd85ab4-a178-4438-8372-a6b04e68cc4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bjectDetectorVersion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158a1b-27fd-4645-ad0a-14852cf82e2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משותף עם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משותף עם פרטים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e126891-f52a-473b-8d96-87339731fda0}" ma:internalName="TaxCatchAll" ma:showField="CatchAllData" ma:web="49158a1b-27fd-4645-ad0a-14852cf82e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d85ab4-a178-4438-8372-a6b04e68cc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תגיות תמונה" ma:readOnly="false" ma:fieldId="{5cf76f15-5ced-4ddc-b409-7134ff3c332f}" ma:taxonomyMulti="true" ma:sspId="63dbced9-d16f-4b43-b333-aba01e1541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cd85ab4-a178-4438-8372-a6b04e68cc4e">
      <Terms xmlns="http://schemas.microsoft.com/office/infopath/2007/PartnerControls"/>
    </lcf76f155ced4ddcb4097134ff3c332f>
    <TaxCatchAll xmlns="49158a1b-27fd-4645-ad0a-14852cf82e2f" xsi:nil="true"/>
  </documentManagement>
</p:properties>
</file>

<file path=customXml/itemProps1.xml><?xml version="1.0" encoding="utf-8"?>
<ds:datastoreItem xmlns:ds="http://schemas.openxmlformats.org/officeDocument/2006/customXml" ds:itemID="{9FF4425A-5452-4AAA-986E-2D98C16724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C9E664B-DBDD-441D-B51B-98CF9A9E67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158a1b-27fd-4645-ad0a-14852cf82e2f"/>
    <ds:schemaRef ds:uri="fcd85ab4-a178-4438-8372-a6b04e68cc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88D84B1-7DBD-4DE7-A72D-6EFBBE04E030}">
  <ds:schemaRefs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fcd85ab4-a178-4438-8372-a6b04e68cc4e"/>
    <ds:schemaRef ds:uri="http://schemas.openxmlformats.org/package/2006/metadata/core-properties"/>
    <ds:schemaRef ds:uri="http://purl.org/dc/terms/"/>
    <ds:schemaRef ds:uri="49158a1b-27fd-4645-ad0a-14852cf82e2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4</vt:i4>
      </vt:variant>
      <vt:variant>
        <vt:lpstr>טווחים בעלי שם</vt:lpstr>
      </vt:variant>
      <vt:variant>
        <vt:i4>3</vt:i4>
      </vt:variant>
    </vt:vector>
  </HeadingPairs>
  <TitlesOfParts>
    <vt:vector size="7" baseType="lpstr">
      <vt:lpstr>מסד נתונים</vt:lpstr>
      <vt:lpstr>נספח 1 - רשימת תיוג</vt:lpstr>
      <vt:lpstr>נספח 2 - טופס העברת כספים</vt:lpstr>
      <vt:lpstr>נספח 3 - טופס הגשה מקצועי</vt:lpstr>
      <vt:lpstr>'נספח 3 - טופס הגשה מקצועי'!WPrint_Area_W</vt:lpstr>
      <vt:lpstr>'נספח 3 - טופס הגשה מקצועי'!WPrint_TitlesW</vt:lpstr>
      <vt:lpstr>צפון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liron simon</dc:creator>
  <cp:keywords/>
  <dc:description/>
  <cp:lastModifiedBy>Asaban, Avital</cp:lastModifiedBy>
  <cp:revision/>
  <cp:lastPrinted>2024-06-30T06:55:32Z</cp:lastPrinted>
  <dcterms:created xsi:type="dcterms:W3CDTF">2017-10-25T09:20:20Z</dcterms:created>
  <dcterms:modified xsi:type="dcterms:W3CDTF">2024-10-07T06:29:59Z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0x010100D9FEF5E529D54242822BEB1D9BD48323</vt:lpwstr>
  </property>
  <property fmtid="{D5CDD505-2E9C-101B-9397-08002B2CF9AE}" pid="3" name="MediaServiceImageTags">
    <vt:lpwstr/>
  </property>
</Properties>
</file>