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jafifs\users\AvitalA\Desktop\שימור והנגשת מידע\אתר אינטרנט\קולות קוראים\חברה וקהילה 2024-25\"/>
    </mc:Choice>
  </mc:AlternateContent>
  <xr:revisionPtr revIDLastSave="0" documentId="13_ncr:1_{D8053D4C-4AEB-47AF-B3A5-651D57CF8828}" xr6:coauthVersionLast="36" xr6:coauthVersionMax="36" xr10:uidLastSave="{00000000-0000-0000-0000-000000000000}"/>
  <bookViews>
    <workbookView xWindow="0" yWindow="0" windowWidth="28800" windowHeight="13410" tabRatio="721" firstSheet="1" activeTab="1" xr2:uid="{00000000-000D-0000-FFFF-FFFF00000000}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</sheets>
  <externalReferences>
    <externalReference r:id="rId5"/>
    <externalReference r:id="rId6"/>
    <externalReference r:id="rId7"/>
  </externalReferences>
  <definedNames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מקצועי'!$A$1:$M$133</definedName>
    <definedName name="_xlnm.Print_Titles" localSheetId="3">'נספח 3 - טופס הגשה מקצועי'!$77:$77</definedName>
    <definedName name="דרום">'מסד נתונים'!$B$4:$B$18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 localSheetId="3">#REF!</definedName>
    <definedName name="מעסיק">#REF!</definedName>
    <definedName name="מפעיל">#REF!</definedName>
    <definedName name="מרכז">'מסד נתונים'!$C$4:$C$10</definedName>
    <definedName name="סעיף">'[2]רשימת בעלי תפקיד'!$O$10:$O$18</definedName>
    <definedName name="צפון">'מסד נתונים'!$D$4:$D$19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1" l="1"/>
  <c r="F60" i="11" l="1"/>
  <c r="J99" i="11" l="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H124" i="11"/>
  <c r="F48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79" i="11" l="1"/>
  <c r="K79" i="11" s="1"/>
  <c r="G58" i="11"/>
  <c r="G57" i="11"/>
  <c r="F58" i="11"/>
  <c r="J87" i="11" l="1"/>
  <c r="K87" i="11" s="1"/>
  <c r="I124" i="11" l="1"/>
  <c r="J123" i="11"/>
  <c r="K123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92" i="11"/>
  <c r="K92" i="11" s="1"/>
  <c r="J91" i="11"/>
  <c r="K91" i="11" s="1"/>
  <c r="J90" i="11"/>
  <c r="K90" i="11" s="1"/>
  <c r="J89" i="11"/>
  <c r="K89" i="11" s="1"/>
  <c r="J88" i="11"/>
  <c r="K88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8" i="11"/>
  <c r="K78" i="11" s="1"/>
  <c r="G60" i="11"/>
  <c r="J124" i="11" l="1"/>
  <c r="F50" i="11" s="1"/>
  <c r="F49" i="11"/>
  <c r="G61" i="11" l="1"/>
  <c r="G69" i="11"/>
  <c r="G74" i="11" s="1"/>
  <c r="G59" i="11"/>
  <c r="F53" i="11" l="1"/>
  <c r="G53" i="11" s="1"/>
  <c r="F71" i="11"/>
  <c r="F69" i="11"/>
  <c r="F72" i="11"/>
  <c r="F68" i="11"/>
  <c r="F66" i="11"/>
  <c r="F73" i="11"/>
  <c r="F67" i="11"/>
  <c r="F70" i="11"/>
  <c r="F74" i="11" l="1"/>
</calcChain>
</file>

<file path=xl/sharedStrings.xml><?xml version="1.0" encoding="utf-8"?>
<sst xmlns="http://schemas.openxmlformats.org/spreadsheetml/2006/main" count="446" uniqueCount="198">
  <si>
    <t>מועצה</t>
  </si>
  <si>
    <t>גורם מבצע</t>
  </si>
  <si>
    <t>אחוז תמיכה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</si>
  <si>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</si>
  <si>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</si>
  <si>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</si>
  <si>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</si>
  <si>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</si>
  <si>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</si>
  <si>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</si>
  <si>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</si>
  <si>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</si>
  <si>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</si>
  <si>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</si>
  <si>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</si>
  <si>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</si>
  <si>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</si>
  <si>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</si>
  <si>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</si>
  <si>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</si>
  <si>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</si>
  <si>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</si>
  <si>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</si>
  <si>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</si>
  <si>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</si>
  <si>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</si>
  <si>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</si>
  <si>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</si>
  <si>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</si>
  <si>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</si>
  <si>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</si>
  <si>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</si>
  <si>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</si>
  <si>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</si>
  <si>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</si>
  <si>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</si>
  <si>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</si>
  <si>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</si>
  <si>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</si>
  <si>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</si>
  <si>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</si>
  <si>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</si>
  <si>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</si>
  <si>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</si>
  <si>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</si>
  <si>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</si>
  <si>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</si>
  <si>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</si>
  <si>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</si>
  <si>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</si>
  <si>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</si>
  <si>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</si>
  <si>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r>
      <rPr>
        <b/>
        <u/>
        <sz val="14"/>
        <color indexed="8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</si>
  <si>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נושא</t>
  </si>
  <si>
    <t>סה"כ (₪ כולל מע"מ)</t>
  </si>
  <si>
    <t>נמשך אוטומטית מהטבלה למטה</t>
  </si>
  <si>
    <t>התמיכה המבוקשת - שכר עובדי מועצה ופרסום ושיווק (שיעור התמיכה לא יעלה על השיעור המרבי כמפורט בסעיף 9 בנוהל):</t>
  </si>
  <si>
    <t>סה"כ עלות (₪ כולל מע"מ)</t>
  </si>
  <si>
    <t>סה"כ בקשה (₪ כולל מע"מ)</t>
  </si>
  <si>
    <t>נמשך אוטומטית מטבלת תוכנית העבודה</t>
  </si>
  <si>
    <t>מחושב אוטומטית</t>
  </si>
  <si>
    <r>
      <t>ייעוץ משפטי לקליטת מתיישבים חדשים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10% מסך התמיכות או 15 אלף ₪ - הנמוך מביניהם</t>
    </r>
    <r>
      <rPr>
        <b/>
        <sz val="12"/>
        <color theme="1"/>
        <rFont val="Arial"/>
        <family val="2"/>
        <scheme val="minor"/>
      </rPr>
      <t>)</t>
    </r>
  </si>
  <si>
    <r>
      <t>פרסום ושיווק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15% מסך התמיכות</t>
    </r>
    <r>
      <rPr>
        <b/>
        <sz val="12"/>
        <color theme="1"/>
        <rFont val="Arial"/>
        <family val="2"/>
        <scheme val="minor"/>
      </rPr>
      <t>)</t>
    </r>
  </si>
  <si>
    <r>
      <rPr>
        <b/>
        <u/>
        <sz val="14"/>
        <color indexed="8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</si>
  <si>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</si>
  <si>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</si>
  <si>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</si>
  <si>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</si>
  <si>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</si>
  <si>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</si>
  <si>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</si>
  <si>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</si>
  <si>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</si>
  <si>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</si>
  <si>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</si>
  <si>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</si>
  <si>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</si>
  <si>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</si>
  <si>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פירוט תרומת הפעילות</t>
  </si>
  <si>
    <t>מתנ"ס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</si>
  <si>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</si>
  <si>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</si>
  <si>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</si>
  <si>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</si>
  <si>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</si>
  <si>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</si>
  <si>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</si>
  <si>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</si>
  <si>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</si>
  <si>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  <charset val="177"/>
      </rPr>
      <t xml:space="preserve"> (כולל תוכנית עבודה ומקורות מימון)</t>
    </r>
  </si>
  <si>
    <t>6</t>
  </si>
  <si>
    <t>7</t>
  </si>
  <si>
    <t>8</t>
  </si>
  <si>
    <r>
      <t xml:space="preserve">נספח תיוג- </t>
    </r>
    <r>
      <rPr>
        <b/>
        <u/>
        <sz val="12"/>
        <color theme="1"/>
        <rFont val="David"/>
        <family val="2"/>
      </rPr>
      <t>נספח 1</t>
    </r>
  </si>
  <si>
    <r>
      <t xml:space="preserve">נספח ביטוח - </t>
    </r>
    <r>
      <rPr>
        <b/>
        <u/>
        <sz val="12"/>
        <color theme="1"/>
        <rFont val="David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</si>
  <si>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David"/>
        <family val="2"/>
      </rPr>
      <t>נספח 5</t>
    </r>
  </si>
  <si>
    <t>כתב מינוי של ועדת ההיגוי שמונתה בהתאם לסעיף 5ג לנוהל</t>
  </si>
  <si>
    <t>עלות כוללת (₪)</t>
  </si>
  <si>
    <t>סך הכל</t>
  </si>
  <si>
    <t>אל קסום</t>
  </si>
  <si>
    <t>אל-בטוף</t>
  </si>
  <si>
    <t>אלונה</t>
  </si>
  <si>
    <t>אשכול</t>
  </si>
  <si>
    <t>באר טוביה</t>
  </si>
  <si>
    <t>בוסתן אל-מרג'</t>
  </si>
  <si>
    <t>בני שמעון</t>
  </si>
  <si>
    <t>גולן</t>
  </si>
  <si>
    <t>גוש עציון</t>
  </si>
  <si>
    <t>הגלבוע</t>
  </si>
  <si>
    <t>הגליל העליון</t>
  </si>
  <si>
    <t>הגליל התחתון</t>
  </si>
  <si>
    <t>הערבה התיכונה</t>
  </si>
  <si>
    <t>הר חברון</t>
  </si>
  <si>
    <t>חבל אילות</t>
  </si>
  <si>
    <t>לכיש</t>
  </si>
  <si>
    <t>מבואות החרמון</t>
  </si>
  <si>
    <t>מגידו</t>
  </si>
  <si>
    <t>מגילות ים המלח</t>
  </si>
  <si>
    <t>מטה אשר</t>
  </si>
  <si>
    <t>בנימין</t>
  </si>
  <si>
    <t>מנשה</t>
  </si>
  <si>
    <t>מעלה אפרים</t>
  </si>
  <si>
    <t>מעלה יוסף</t>
  </si>
  <si>
    <t>מרום הגליל</t>
  </si>
  <si>
    <t>מרחבים</t>
  </si>
  <si>
    <t>משגב</t>
  </si>
  <si>
    <t>נווה מדבר</t>
  </si>
  <si>
    <t>עמק הירדן</t>
  </si>
  <si>
    <t>עמק המעיינות</t>
  </si>
  <si>
    <t>עמק יזרעאל</t>
  </si>
  <si>
    <t>ערבות הירדן</t>
  </si>
  <si>
    <t>רמת נגב</t>
  </si>
  <si>
    <t>שדות נגב</t>
  </si>
  <si>
    <t>שומרון</t>
  </si>
  <si>
    <t>שער הנגב</t>
  </si>
  <si>
    <t>שפיר</t>
  </si>
  <si>
    <t>תמר</t>
  </si>
  <si>
    <t>דרום</t>
  </si>
  <si>
    <t>מרכז</t>
  </si>
  <si>
    <t>צפון</t>
  </si>
  <si>
    <t>אנו הח"מ, מורשי החתימה מטעם המועצה, מתחייבים כי המידע המופיע בנספח זה הוא מדויק ונכון ולראיה באנו על החתום:</t>
  </si>
  <si>
    <t>יש לבחור:</t>
  </si>
  <si>
    <t>הערה: אין למלא תאים הצבועים בתכלת</t>
  </si>
  <si>
    <t>השתתפות בשכר עובדי מועצה (סעיף 2ט(1) לנוהל)</t>
  </si>
  <si>
    <t>השתתפות בתוכניות אסטרטגיות (סעיף 2ט(3) לנוהל)</t>
  </si>
  <si>
    <t>פרסום ושיווק (סעיף 2ט(4) לנוהל; שיעור התמיכה לא יעלה על 15% מסך התמיכות)</t>
  </si>
  <si>
    <t>פעולות לאיתור וגיבוש מתיישבים חדשים (סעיף 2ט(5) לנוהל)</t>
  </si>
  <si>
    <t>הכשרה מקצועית במועצה (קורסים, כנסים וכו', סעיף 2ט(6) לנוהל)</t>
  </si>
  <si>
    <t>השתתפות בהפעלת צוותי חירום יישוביים (סעיף 2ט(7) לנוהל)</t>
  </si>
  <si>
    <t>רכישת שירותים מקצועיים ברמת המועצה (סעיף 2ט(2) לנוהל)</t>
  </si>
  <si>
    <t>רכישת שירותים מקצועיים ברמת היישוב - אבחון,הדרכה,ליווי וניהול יישובים (סעיף 2י(1)(א) לנוהל)</t>
  </si>
  <si>
    <t>רכישת שירותים מקצועיים ברמת היישוב - הכנת סקרים,תזכירים,דוחות (סעיף 2י(1)(ב) לנוהל)</t>
  </si>
  <si>
    <t>רכישת שירותים מקצועיים ברמת היישוב - ליווי תהליכים מתמשכים (סעיף 2י(1)(ג) לנוהל)</t>
  </si>
  <si>
    <t>רכישת שירותים מקצועיים ברמת היישוב - תוכנות ייעודיות (סעיף 2י(1)(ד) לנוהל)</t>
  </si>
  <si>
    <t xml:space="preserve">השתתפות בעלות העסקת מנהל יישוב (סעיף 2י(2) לנוהל - מחייב נימוקים מיוחדים) </t>
  </si>
  <si>
    <t xml:space="preserve">השתתפות בעלות רכזים (סעיף 2י(3) לנוהל) </t>
  </si>
  <si>
    <t>פעילות לחוסן חברתי ברמת היישוב (סעיף 2י(4) לנוהל)</t>
  </si>
  <si>
    <t>פעולות לקידום קליטת מתיישבים חדשים ברמת היישוב (סעיף 2י(5) לנוהל)</t>
  </si>
  <si>
    <t>ייעוץ משפטי ברמת המועצה לקליטת מתיישבים חדשים (סעיף 2ט(2) לנוהל; שיעור התמיכה לא יעלה על 10% מסך הבקשה או 15 אלף ₪)</t>
  </si>
  <si>
    <t>תחום התמיכה</t>
  </si>
  <si>
    <t>יש לבחור:      (לשים לב לאבחנה בין רמת המועצה לרמת היישוב)</t>
  </si>
  <si>
    <t xml:space="preserve">מפעיל </t>
  </si>
  <si>
    <t>סכום התמיכה המבוקש מחט"ל (ב-₪)</t>
  </si>
  <si>
    <t>מספר בתי אב במועצה:</t>
  </si>
  <si>
    <t>מטרות ויעדי תכנית העבודה המפורטת בנספח זה:</t>
  </si>
  <si>
    <t>שם היישוב</t>
  </si>
  <si>
    <t>לפחות 10 ישובים או 50% מיישובי המועצה הם עד 100 בתי אב</t>
  </si>
  <si>
    <t>לפחות 8 ישובים או 40% מיישובי המועצה של עד 100 בתי אב</t>
  </si>
  <si>
    <t>לפחות 6 ישובים או 30% מיישובי המועצה של עד 100 בתי אב</t>
  </si>
  <si>
    <t>לפחות 4 ישובים או 20% מיישובי המועצה של עד 100 בתי אב</t>
  </si>
  <si>
    <t>פחות מ- 4 יישובי המועצה של עד 100 בתי אב</t>
  </si>
  <si>
    <t>במידה ומדובר בשכר - האם מדובר במשרה מלאה?</t>
  </si>
  <si>
    <t>מספר תושבים במועצה:</t>
  </si>
  <si>
    <t>רקע על היישובים שהוגשו בבקשה</t>
  </si>
  <si>
    <t>רקע על היישוב:</t>
  </si>
  <si>
    <t>רקע כללי על המועצה:</t>
  </si>
  <si>
    <t>שורת עזר למועצה - וידוא הלימה בין סך עלות הבקשה ובין סך מקורות המימון כפי שפורטו בנספח זה:</t>
  </si>
  <si>
    <t>עמודת אזהרה</t>
  </si>
  <si>
    <t>אזהרה לגבי אחוז התמיכה</t>
  </si>
  <si>
    <t>מס' יישובים במועצה בהם פחות מ-100 בתי אב</t>
  </si>
  <si>
    <t xml:space="preserve">מס' יישובי מיעוטים במועצה </t>
  </si>
  <si>
    <t>מס' יישובים במועצה</t>
  </si>
  <si>
    <t>שמות יישובי בני מיעוטים</t>
  </si>
  <si>
    <t xml:space="preserve">מס' יישובים חדשים במועצה </t>
  </si>
  <si>
    <t>שמות יישובים חדשים</t>
  </si>
  <si>
    <t>ביחס ליישובים החדשים בלבד:</t>
  </si>
  <si>
    <t>מועד אכלוס</t>
  </si>
  <si>
    <t>מועד הקמה</t>
  </si>
  <si>
    <t>התייחסות תכנית העבודה להיערכות הכרחית עקב מצב המלחמה והחירום האזרחי</t>
  </si>
  <si>
    <r>
      <t xml:space="preserve">שיעור התמיכה המבוקש (באחוזים - </t>
    </r>
    <r>
      <rPr>
        <b/>
        <sz val="12"/>
        <color rgb="FFFF0000"/>
        <rFont val="Arial"/>
        <family val="2"/>
        <scheme val="minor"/>
      </rPr>
      <t>עד 70%</t>
    </r>
    <r>
      <rPr>
        <b/>
        <sz val="12"/>
        <color theme="1"/>
        <rFont val="Arial"/>
        <family val="2"/>
        <scheme val="minor"/>
      </rPr>
      <t>, למעט מועצות אזוריות שבהן יישובי מיעוטים בלבד - עד 90%):</t>
    </r>
  </si>
  <si>
    <t>נספח 1 - רשימת תיוג - נוהל חברה וקהילה לשנת 2025-2024   מתקציב 2024</t>
  </si>
  <si>
    <t>נספח 2 - טופס בקשה להעברת כספים באמצעות מס"ב לשנת 2024 ולשנת 2025</t>
  </si>
  <si>
    <t xml:space="preserve">נספח 3 לקול קורא חברה וקהילה - טופס הגשה מקצועי, לרבות תכנית עבודה שנתית  2025-2024   </t>
  </si>
  <si>
    <r>
      <t xml:space="preserve">(יש לציין את המידע </t>
    </r>
    <r>
      <rPr>
        <u/>
        <sz val="15"/>
        <color theme="1"/>
        <rFont val="Arial"/>
        <family val="2"/>
        <scheme val="minor"/>
      </rPr>
      <t>לגבי כל יישוב חדש</t>
    </r>
    <r>
      <rPr>
        <sz val="15"/>
        <color theme="1"/>
        <rFont val="Arial"/>
        <family val="2"/>
        <scheme val="minor"/>
      </rPr>
      <t>)</t>
    </r>
  </si>
  <si>
    <r>
      <t>לתשומת ליבכם, ההגדרות של מועד הקמה ומועד אכלוס לפי החלטת הממשלה המעודכנת בעניין אזורי עדיפות לאומית (החלטה 919) הן:  "</t>
    </r>
    <r>
      <rPr>
        <b/>
        <u/>
        <sz val="15"/>
        <color theme="1"/>
        <rFont val="Arial"/>
        <family val="2"/>
        <scheme val="minor"/>
      </rPr>
      <t>מועד אכלוס</t>
    </r>
    <r>
      <rPr>
        <b/>
        <sz val="15"/>
        <color theme="1"/>
        <rFont val="Arial"/>
        <family val="2"/>
        <scheme val="minor"/>
      </rPr>
      <t>" - מועד מתן תעודת גמר כמשמעה בתקנות התכנון והבניה (בקשה להיתר, תנאיו ואגרות), תש"ל-1970 ליחידת הדיור  העשירית הקבועה ביישוב (קרי מועד אכלוסן של 10 יח"ד קבועות ראשונות ביישוב)". "</t>
    </r>
    <r>
      <rPr>
        <b/>
        <u/>
        <sz val="15"/>
        <color theme="1"/>
        <rFont val="Arial"/>
        <family val="2"/>
        <scheme val="minor"/>
      </rPr>
      <t>מועד הקמה</t>
    </r>
    <r>
      <rPr>
        <b/>
        <sz val="15"/>
        <color theme="1"/>
        <rFont val="Arial"/>
        <family val="2"/>
        <scheme val="minor"/>
      </rPr>
      <t xml:space="preserve">" - מועד אישור תכנית מתאר מקומית ראשונה. </t>
    </r>
  </si>
  <si>
    <t>עלות הפעילות המלאה (בשכר - עד 200,000 או 260,000 לפי סעיף 9ה(1) לנוהל) (ב-₪)</t>
  </si>
  <si>
    <t>במידה ומדובר בשכר העולה על 200,000 ש"ח - הנמקת צורך</t>
  </si>
  <si>
    <r>
      <t>סכום התמיכה המבוקש (</t>
    </r>
    <r>
      <rPr>
        <b/>
        <sz val="12"/>
        <color rgb="FFFF0000"/>
        <rFont val="Arial"/>
        <family val="2"/>
        <scheme val="minor"/>
      </rPr>
      <t>מועצה מקומית - עד 200 אלף ₪; מועצה אזורית - עד 820 אלף ₪</t>
    </r>
    <r>
      <rPr>
        <b/>
        <sz val="12"/>
        <color theme="1"/>
        <rFont val="Arial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</si>
</sst>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[$-101040D]d\ mmmm\ yyyy;@"/>
    <numFmt numFmtId="167" formatCode="&quot;₪&quot;\ #,##0"/>
    <numFmt numFmtId="168" formatCode="[$₪-40D]\ #,##0;[$₪-40D]\ \-#,##0"/>
    <numFmt numFmtId="169" formatCode="_ [$₪-40D]\ * #,##0.00_ ;_ [$₪-40D]\ * \-#,##0.00_ ;_ [$₪-40D]\ * &quot;-&quot;??_ ;_ @_ "/>
  </numFmts>
  <fonts count="5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i/>
      <u/>
      <sz val="14"/>
      <color theme="1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David"/>
      <family val="2"/>
    </font>
    <font>
      <b/>
      <u/>
      <sz val="16"/>
      <color theme="1"/>
      <name val="David"/>
      <family val="2"/>
    </font>
    <font>
      <b/>
      <sz val="18"/>
      <color theme="1"/>
      <name val="Arial"/>
      <family val="2"/>
      <scheme val="minor"/>
    </font>
    <font>
      <b/>
      <u/>
      <sz val="16"/>
      <color rgb="FF0070C0"/>
      <name val="Arial"/>
      <family val="2"/>
      <scheme val="minor"/>
    </font>
    <font>
      <b/>
      <i/>
      <sz val="12"/>
      <color rgb="FF0070C0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i/>
      <sz val="12"/>
      <color theme="5" tint="-0.249977111117893"/>
      <name val="Arial"/>
      <family val="2"/>
      <scheme val="minor"/>
    </font>
    <font>
      <b/>
      <sz val="15"/>
      <color theme="1"/>
      <name val="Arial"/>
      <family val="2"/>
      <scheme val="minor"/>
    </font>
    <font>
      <i/>
      <sz val="15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 readingOrder="2"/>
    </xf>
    <xf numFmtId="166" fontId="16" fillId="0" borderId="8" xfId="0" applyNumberFormat="1" applyFont="1" applyBorder="1" applyAlignment="1">
      <alignment vertical="center" wrapText="1" readingOrder="2"/>
    </xf>
    <xf numFmtId="0" fontId="16" fillId="0" borderId="0" xfId="0" applyFont="1" applyAlignment="1">
      <alignment vertical="center" wrapText="1" readingOrder="2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3" fillId="4" borderId="13" xfId="0" applyFont="1" applyFill="1" applyBorder="1" applyAlignment="1">
      <alignment horizontal="right" vertical="center" wrapText="1" readingOrder="2"/>
    </xf>
    <xf numFmtId="0" fontId="3" fillId="4" borderId="1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right" vertical="center" readingOrder="2"/>
    </xf>
    <xf numFmtId="0" fontId="3" fillId="4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19" fillId="0" borderId="15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 readingOrder="2"/>
    </xf>
    <xf numFmtId="0" fontId="16" fillId="0" borderId="7" xfId="0" applyFont="1" applyBorder="1" applyAlignment="1">
      <alignment vertical="top"/>
    </xf>
    <xf numFmtId="0" fontId="3" fillId="0" borderId="0" xfId="0" applyFont="1" applyAlignment="1">
      <alignment vertical="top" readingOrder="2"/>
    </xf>
    <xf numFmtId="0" fontId="16" fillId="0" borderId="0" xfId="0" applyFont="1" applyAlignment="1">
      <alignment vertical="top"/>
    </xf>
    <xf numFmtId="0" fontId="16" fillId="0" borderId="8" xfId="0" applyFont="1" applyBorder="1" applyAlignment="1">
      <alignment vertical="top"/>
    </xf>
    <xf numFmtId="0" fontId="3" fillId="0" borderId="0" xfId="0" applyFont="1" applyAlignment="1" applyProtection="1">
      <alignment horizontal="center" vertical="center" readingOrder="2"/>
      <protection locked="0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readingOrder="2"/>
    </xf>
    <xf numFmtId="0" fontId="2" fillId="0" borderId="7" xfId="0" applyFont="1" applyBorder="1" applyAlignment="1">
      <alignment horizontal="left" vertical="center"/>
    </xf>
    <xf numFmtId="166" fontId="16" fillId="0" borderId="12" xfId="0" applyNumberFormat="1" applyFont="1" applyBorder="1" applyAlignment="1" applyProtection="1">
      <alignment horizontal="center" vertical="center" wrapText="1" readingOrder="2"/>
      <protection locked="0"/>
    </xf>
    <xf numFmtId="49" fontId="16" fillId="0" borderId="1" xfId="0" applyNumberFormat="1" applyFont="1" applyBorder="1" applyAlignment="1" applyProtection="1">
      <alignment vertical="center" readingOrder="2"/>
      <protection locked="0"/>
    </xf>
    <xf numFmtId="49" fontId="16" fillId="0" borderId="29" xfId="0" applyNumberFormat="1" applyFont="1" applyBorder="1" applyAlignment="1" applyProtection="1">
      <alignment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 applyProtection="1">
      <alignment horizontal="right" vertical="center"/>
      <protection locked="0"/>
    </xf>
    <xf numFmtId="16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readingOrder="2"/>
      <protection locked="0"/>
    </xf>
    <xf numFmtId="0" fontId="24" fillId="0" borderId="0" xfId="0" applyFont="1" applyAlignment="1" applyProtection="1">
      <alignment horizontal="right" readingOrder="2"/>
      <protection locked="0"/>
    </xf>
    <xf numFmtId="0" fontId="29" fillId="0" borderId="0" xfId="0" applyFont="1"/>
    <xf numFmtId="0" fontId="29" fillId="0" borderId="4" xfId="0" applyFont="1" applyBorder="1"/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29" fillId="0" borderId="8" xfId="0" applyFont="1" applyBorder="1"/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readingOrder="2"/>
    </xf>
    <xf numFmtId="0" fontId="29" fillId="0" borderId="11" xfId="0" applyFont="1" applyBorder="1"/>
    <xf numFmtId="0" fontId="29" fillId="0" borderId="9" xfId="0" applyFont="1" applyBorder="1"/>
    <xf numFmtId="0" fontId="29" fillId="0" borderId="12" xfId="0" applyFont="1" applyBorder="1"/>
    <xf numFmtId="9" fontId="15" fillId="0" borderId="17" xfId="2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vertical="center" readingOrder="2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readingOrder="2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 readingOrder="2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0" borderId="0" xfId="0" quotePrefix="1" applyFont="1" applyFill="1" applyBorder="1" applyAlignment="1">
      <alignment horizontal="right" vertical="center"/>
    </xf>
    <xf numFmtId="0" fontId="37" fillId="0" borderId="0" xfId="0" quotePrefix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28" xfId="0" applyNumberFormat="1" applyFont="1" applyBorder="1" applyAlignment="1" applyProtection="1">
      <alignment horizontal="center" vertical="top" readingOrder="2"/>
      <protection locked="0"/>
    </xf>
    <xf numFmtId="49" fontId="3" fillId="0" borderId="31" xfId="0" applyNumberFormat="1" applyFont="1" applyBorder="1" applyAlignment="1" applyProtection="1">
      <alignment horizontal="center" vertical="top" readingOrder="2"/>
      <protection locked="0"/>
    </xf>
    <xf numFmtId="0" fontId="39" fillId="0" borderId="0" xfId="0" applyFont="1"/>
    <xf numFmtId="169" fontId="12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1" applyNumberFormat="1" applyFont="1" applyFill="1" applyBorder="1" applyAlignment="1" applyProtection="1">
      <alignment horizontal="right" vertical="center" wrapText="1" readingOrder="2"/>
      <protection locked="0"/>
    </xf>
    <xf numFmtId="168" fontId="35" fillId="12" borderId="1" xfId="2" applyNumberFormat="1" applyFont="1" applyFill="1" applyBorder="1" applyAlignment="1" applyProtection="1">
      <alignment horizontal="center" vertical="center" readingOrder="1"/>
    </xf>
    <xf numFmtId="168" fontId="35" fillId="12" borderId="32" xfId="2" applyNumberFormat="1" applyFont="1" applyFill="1" applyBorder="1" applyAlignment="1" applyProtection="1">
      <alignment horizontal="center" vertical="center" readingOrder="1"/>
    </xf>
    <xf numFmtId="10" fontId="35" fillId="12" borderId="32" xfId="2" applyNumberFormat="1" applyFont="1" applyFill="1" applyBorder="1" applyAlignment="1" applyProtection="1">
      <alignment horizontal="center" vertical="center" readingOrder="2"/>
    </xf>
    <xf numFmtId="10" fontId="35" fillId="12" borderId="34" xfId="2" applyNumberFormat="1" applyFont="1" applyFill="1" applyBorder="1" applyAlignment="1" applyProtection="1">
      <alignment horizontal="center" vertical="center" readingOrder="2"/>
    </xf>
    <xf numFmtId="167" fontId="15" fillId="0" borderId="32" xfId="0" applyNumberFormat="1" applyFont="1" applyBorder="1" applyAlignment="1" applyProtection="1">
      <alignment horizontal="center" vertical="center" readingOrder="1"/>
      <protection locked="0"/>
    </xf>
    <xf numFmtId="10" fontId="35" fillId="12" borderId="1" xfId="2" applyNumberFormat="1" applyFont="1" applyFill="1" applyBorder="1" applyAlignment="1" applyProtection="1">
      <alignment horizontal="center" readingOrder="2"/>
    </xf>
    <xf numFmtId="10" fontId="35" fillId="12" borderId="24" xfId="2" applyNumberFormat="1" applyFont="1" applyFill="1" applyBorder="1" applyAlignment="1" applyProtection="1">
      <alignment horizontal="center" readingOrder="2"/>
    </xf>
    <xf numFmtId="0" fontId="12" fillId="0" borderId="0" xfId="0" applyFont="1" applyProtection="1"/>
    <xf numFmtId="0" fontId="12" fillId="0" borderId="5" xfId="0" applyFont="1" applyBorder="1" applyProtection="1"/>
    <xf numFmtId="0" fontId="7" fillId="0" borderId="5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0" fillId="0" borderId="0" xfId="0" applyProtection="1"/>
    <xf numFmtId="0" fontId="12" fillId="0" borderId="0" xfId="0" applyFont="1" applyAlignment="1" applyProtection="1">
      <alignment horizontal="right" vertical="center" readingOrder="2"/>
    </xf>
    <xf numFmtId="0" fontId="5" fillId="0" borderId="0" xfId="0" applyFont="1" applyProtection="1"/>
    <xf numFmtId="0" fontId="41" fillId="12" borderId="0" xfId="0" applyFont="1" applyFill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30" fillId="0" borderId="9" xfId="0" applyFont="1" applyBorder="1" applyAlignment="1" applyProtection="1">
      <alignment horizontal="center" vertical="center" wrapText="1" readingOrder="2"/>
    </xf>
    <xf numFmtId="0" fontId="43" fillId="0" borderId="0" xfId="0" applyFont="1" applyAlignment="1" applyProtection="1">
      <alignment horizontal="center" vertical="center"/>
    </xf>
    <xf numFmtId="0" fontId="42" fillId="0" borderId="9" xfId="0" applyFont="1" applyBorder="1" applyAlignment="1" applyProtection="1">
      <alignment horizontal="center" vertical="center" wrapText="1" readingOrder="2"/>
    </xf>
    <xf numFmtId="0" fontId="12" fillId="0" borderId="0" xfId="0" applyFont="1" applyAlignment="1" applyProtection="1">
      <alignment horizontal="center" vertical="center" readingOrder="2"/>
    </xf>
    <xf numFmtId="0" fontId="5" fillId="0" borderId="0" xfId="0" applyFont="1" applyAlignment="1" applyProtection="1">
      <alignment horizontal="center"/>
    </xf>
    <xf numFmtId="0" fontId="12" fillId="3" borderId="0" xfId="0" applyFont="1" applyFill="1" applyProtection="1"/>
    <xf numFmtId="0" fontId="5" fillId="3" borderId="0" xfId="0" applyFont="1" applyFill="1" applyProtection="1"/>
    <xf numFmtId="0" fontId="12" fillId="3" borderId="0" xfId="0" applyFont="1" applyFill="1" applyAlignment="1" applyProtection="1">
      <alignment horizontal="right" vertical="center" readingOrder="2"/>
    </xf>
    <xf numFmtId="0" fontId="0" fillId="3" borderId="0" xfId="0" applyFill="1" applyProtection="1"/>
    <xf numFmtId="0" fontId="29" fillId="0" borderId="0" xfId="0" applyFont="1" applyProtection="1"/>
    <xf numFmtId="0" fontId="31" fillId="0" borderId="4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center" vertical="center" readingOrder="2"/>
    </xf>
    <xf numFmtId="0" fontId="12" fillId="0" borderId="6" xfId="0" applyFont="1" applyBorder="1" applyProtection="1"/>
    <xf numFmtId="0" fontId="8" fillId="0" borderId="7" xfId="0" applyFont="1" applyBorder="1" applyAlignment="1" applyProtection="1">
      <alignment horizontal="right" vertical="center" readingOrder="2"/>
    </xf>
    <xf numFmtId="0" fontId="12" fillId="0" borderId="8" xfId="0" applyFont="1" applyBorder="1" applyProtection="1"/>
    <xf numFmtId="0" fontId="12" fillId="0" borderId="7" xfId="0" applyFont="1" applyBorder="1" applyAlignment="1" applyProtection="1">
      <alignment horizontal="right" vertical="center" readingOrder="2"/>
    </xf>
    <xf numFmtId="0" fontId="43" fillId="0" borderId="8" xfId="0" applyFont="1" applyBorder="1" applyAlignment="1" applyProtection="1">
      <alignment horizontal="right" vertical="center" readingOrder="2"/>
    </xf>
    <xf numFmtId="0" fontId="12" fillId="0" borderId="8" xfId="0" applyFont="1" applyBorder="1" applyAlignment="1" applyProtection="1">
      <alignment horizontal="right" vertical="center" readingOrder="2"/>
    </xf>
    <xf numFmtId="0" fontId="25" fillId="0" borderId="0" xfId="0" applyFont="1" applyAlignment="1" applyProtection="1">
      <alignment horizontal="center" vertical="center" wrapText="1" readingOrder="2"/>
    </xf>
    <xf numFmtId="0" fontId="27" fillId="0" borderId="8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readingOrder="2"/>
    </xf>
    <xf numFmtId="0" fontId="8" fillId="0" borderId="0" xfId="0" applyFont="1" applyBorder="1" applyAlignment="1" applyProtection="1">
      <alignment horizontal="left" vertical="center" readingOrder="2"/>
    </xf>
    <xf numFmtId="0" fontId="12" fillId="3" borderId="0" xfId="0" applyFont="1" applyFill="1" applyBorder="1" applyAlignment="1" applyProtection="1">
      <alignment vertical="center" wrapText="1"/>
    </xf>
    <xf numFmtId="0" fontId="32" fillId="0" borderId="7" xfId="0" applyFont="1" applyBorder="1" applyAlignment="1" applyProtection="1">
      <alignment horizontal="right" vertical="center" readingOrder="2"/>
    </xf>
    <xf numFmtId="0" fontId="43" fillId="0" borderId="12" xfId="0" applyFont="1" applyBorder="1" applyAlignment="1" applyProtection="1">
      <alignment horizontal="right" vertical="center" wrapText="1" readingOrder="2"/>
    </xf>
    <xf numFmtId="0" fontId="31" fillId="0" borderId="7" xfId="0" applyFont="1" applyBorder="1" applyAlignment="1" applyProtection="1">
      <alignment horizontal="right" vertical="center" readingOrder="2"/>
    </xf>
    <xf numFmtId="0" fontId="8" fillId="11" borderId="29" xfId="0" applyFont="1" applyFill="1" applyBorder="1" applyAlignment="1" applyProtection="1">
      <alignment horizontal="center" vertical="center" readingOrder="2"/>
    </xf>
    <xf numFmtId="0" fontId="8" fillId="11" borderId="30" xfId="0" applyFont="1" applyFill="1" applyBorder="1" applyAlignment="1" applyProtection="1">
      <alignment horizontal="center" vertical="center" readingOrder="2"/>
    </xf>
    <xf numFmtId="9" fontId="15" fillId="12" borderId="1" xfId="0" applyNumberFormat="1" applyFont="1" applyFill="1" applyBorder="1" applyAlignment="1" applyProtection="1">
      <alignment horizontal="center" vertical="center" readingOrder="2"/>
    </xf>
    <xf numFmtId="0" fontId="25" fillId="0" borderId="8" xfId="0" applyFont="1" applyBorder="1" applyAlignment="1" applyProtection="1">
      <alignment horizontal="right" vertical="center" wrapText="1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167" fontId="15" fillId="12" borderId="32" xfId="0" applyNumberFormat="1" applyFont="1" applyFill="1" applyBorder="1" applyAlignment="1" applyProtection="1">
      <alignment horizontal="center" vertical="center" readingOrder="1"/>
    </xf>
    <xf numFmtId="0" fontId="8" fillId="0" borderId="11" xfId="0" applyFont="1" applyBorder="1" applyAlignment="1" applyProtection="1">
      <alignment horizontal="right" vertical="center" readingOrder="2"/>
    </xf>
    <xf numFmtId="9" fontId="35" fillId="12" borderId="24" xfId="0" applyNumberFormat="1" applyFont="1" applyFill="1" applyBorder="1" applyAlignment="1" applyProtection="1">
      <alignment horizontal="center" vertical="center" readingOrder="2"/>
    </xf>
    <xf numFmtId="167" fontId="35" fillId="12" borderId="34" xfId="0" applyNumberFormat="1" applyFont="1" applyFill="1" applyBorder="1" applyAlignment="1" applyProtection="1">
      <alignment horizontal="center" vertical="center" readingOrder="1"/>
    </xf>
    <xf numFmtId="166" fontId="12" fillId="0" borderId="0" xfId="0" applyNumberFormat="1" applyFont="1" applyAlignment="1" applyProtection="1">
      <alignment horizontal="center" vertical="center" wrapText="1" readingOrder="2"/>
    </xf>
    <xf numFmtId="0" fontId="12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33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/>
    </xf>
    <xf numFmtId="0" fontId="27" fillId="0" borderId="12" xfId="0" applyFont="1" applyBorder="1" applyAlignment="1" applyProtection="1">
      <alignment horizontal="center" vertical="top"/>
    </xf>
    <xf numFmtId="0" fontId="27" fillId="0" borderId="0" xfId="0" applyFont="1" applyAlignment="1" applyProtection="1">
      <alignment horizontal="center"/>
    </xf>
    <xf numFmtId="0" fontId="43" fillId="0" borderId="12" xfId="0" applyFont="1" applyBorder="1" applyAlignment="1" applyProtection="1">
      <alignment horizontal="center" vertical="center" wrapText="1" readingOrder="2"/>
    </xf>
    <xf numFmtId="0" fontId="45" fillId="0" borderId="0" xfId="0" applyFont="1" applyBorder="1" applyAlignment="1" applyProtection="1">
      <alignment horizontal="center" vertical="center" wrapText="1" readingOrder="2"/>
    </xf>
    <xf numFmtId="0" fontId="36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right" vertical="center" wrapText="1" readingOrder="2"/>
    </xf>
    <xf numFmtId="0" fontId="10" fillId="0" borderId="0" xfId="0" applyFont="1" applyProtection="1"/>
    <xf numFmtId="164" fontId="34" fillId="0" borderId="13" xfId="1" applyNumberFormat="1" applyFont="1" applyFill="1" applyBorder="1" applyAlignment="1" applyProtection="1">
      <alignment horizontal="center" vertical="center" wrapText="1"/>
    </xf>
    <xf numFmtId="164" fontId="34" fillId="0" borderId="16" xfId="1" applyNumberFormat="1" applyFont="1" applyFill="1" applyBorder="1" applyAlignment="1" applyProtection="1">
      <alignment horizontal="center" vertical="center" wrapText="1"/>
    </xf>
    <xf numFmtId="164" fontId="9" fillId="0" borderId="0" xfId="1" applyNumberFormat="1" applyFont="1" applyFill="1" applyAlignment="1" applyProtection="1">
      <alignment horizontal="right" vertical="top" wrapText="1"/>
    </xf>
    <xf numFmtId="0" fontId="4" fillId="0" borderId="0" xfId="0" applyFont="1" applyAlignment="1" applyProtection="1">
      <alignment horizontal="right" vertical="center" readingOrder="2"/>
    </xf>
    <xf numFmtId="0" fontId="10" fillId="9" borderId="0" xfId="0" applyFont="1" applyFill="1" applyProtection="1"/>
    <xf numFmtId="9" fontId="15" fillId="12" borderId="36" xfId="2" applyFont="1" applyFill="1" applyBorder="1" applyAlignment="1" applyProtection="1">
      <alignment horizontal="center" vertical="center" wrapText="1"/>
    </xf>
    <xf numFmtId="0" fontId="15" fillId="12" borderId="36" xfId="2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center" readingOrder="2"/>
    </xf>
    <xf numFmtId="0" fontId="25" fillId="3" borderId="1" xfId="0" applyFont="1" applyFill="1" applyBorder="1" applyAlignment="1" applyProtection="1"/>
    <xf numFmtId="0" fontId="7" fillId="9" borderId="0" xfId="0" applyFont="1" applyFill="1" applyProtection="1"/>
    <xf numFmtId="0" fontId="8" fillId="0" borderId="0" xfId="0" applyFont="1" applyAlignment="1" applyProtection="1">
      <alignment horizontal="right" vertical="center" wrapText="1" readingOrder="2"/>
    </xf>
    <xf numFmtId="0" fontId="7" fillId="2" borderId="0" xfId="0" applyFont="1" applyFill="1" applyProtection="1"/>
    <xf numFmtId="0" fontId="12" fillId="0" borderId="0" xfId="0" applyFont="1" applyAlignment="1" applyProtection="1">
      <alignment horizontal="right" vertical="center" wrapText="1" readingOrder="2"/>
    </xf>
    <xf numFmtId="0" fontId="7" fillId="6" borderId="0" xfId="0" applyFont="1" applyFill="1" applyProtection="1"/>
    <xf numFmtId="0" fontId="7" fillId="10" borderId="0" xfId="0" applyFont="1" applyFill="1" applyProtection="1"/>
    <xf numFmtId="0" fontId="7" fillId="7" borderId="0" xfId="0" applyFont="1" applyFill="1" applyProtection="1"/>
    <xf numFmtId="0" fontId="7" fillId="0" borderId="0" xfId="0" applyFont="1" applyAlignment="1" applyProtection="1">
      <alignment vertical="top"/>
    </xf>
    <xf numFmtId="0" fontId="12" fillId="3" borderId="1" xfId="0" applyFont="1" applyFill="1" applyBorder="1" applyProtection="1"/>
    <xf numFmtId="0" fontId="7" fillId="7" borderId="0" xfId="0" applyFont="1" applyFill="1" applyAlignment="1" applyProtection="1">
      <alignment vertical="top"/>
    </xf>
    <xf numFmtId="0" fontId="7" fillId="8" borderId="0" xfId="0" applyFont="1" applyFill="1" applyProtection="1"/>
    <xf numFmtId="0" fontId="7" fillId="3" borderId="0" xfId="0" applyFont="1" applyFill="1" applyProtection="1"/>
    <xf numFmtId="164" fontId="12" fillId="4" borderId="13" xfId="0" applyNumberFormat="1" applyFont="1" applyFill="1" applyBorder="1" applyAlignment="1" applyProtection="1">
      <alignment horizontal="center" vertical="center"/>
    </xf>
    <xf numFmtId="164" fontId="8" fillId="4" borderId="13" xfId="0" applyNumberFormat="1" applyFont="1" applyFill="1" applyBorder="1" applyAlignment="1" applyProtection="1">
      <alignment horizontal="center" vertical="center"/>
    </xf>
    <xf numFmtId="167" fontId="35" fillId="12" borderId="13" xfId="0" applyNumberFormat="1" applyFont="1" applyFill="1" applyBorder="1" applyAlignment="1" applyProtection="1">
      <alignment horizontal="center" vertical="center"/>
    </xf>
    <xf numFmtId="9" fontId="35" fillId="12" borderId="13" xfId="2" applyFont="1" applyFill="1" applyBorder="1" applyAlignment="1" applyProtection="1">
      <alignment horizontal="center" vertical="center" wrapText="1"/>
    </xf>
    <xf numFmtId="0" fontId="35" fillId="12" borderId="12" xfId="2" applyNumberFormat="1" applyFont="1" applyFill="1" applyBorder="1" applyAlignment="1" applyProtection="1">
      <alignment horizontal="center" vertical="center" wrapText="1"/>
    </xf>
    <xf numFmtId="9" fontId="35" fillId="4" borderId="12" xfId="2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164" fontId="12" fillId="4" borderId="0" xfId="0" applyNumberFormat="1" applyFont="1" applyFill="1" applyBorder="1" applyAlignment="1" applyProtection="1">
      <alignment horizontal="center" vertical="center"/>
    </xf>
    <xf numFmtId="164" fontId="8" fillId="4" borderId="0" xfId="0" applyNumberFormat="1" applyFont="1" applyFill="1" applyBorder="1" applyAlignment="1" applyProtection="1">
      <alignment horizontal="center" vertical="center"/>
    </xf>
    <xf numFmtId="167" fontId="35" fillId="4" borderId="0" xfId="0" applyNumberFormat="1" applyFont="1" applyFill="1" applyBorder="1" applyAlignment="1" applyProtection="1">
      <alignment horizontal="center" vertical="center"/>
    </xf>
    <xf numFmtId="9" fontId="35" fillId="4" borderId="0" xfId="2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right" vertical="center" readingOrder="2"/>
    </xf>
    <xf numFmtId="0" fontId="8" fillId="0" borderId="0" xfId="0" applyFont="1" applyAlignment="1" applyProtection="1">
      <alignment horizontal="right" readingOrder="2"/>
    </xf>
    <xf numFmtId="0" fontId="24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2" fillId="3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16" fillId="0" borderId="0" xfId="0" applyNumberFormat="1" applyFont="1" applyBorder="1" applyAlignment="1" applyProtection="1">
      <alignment vertical="center" readingOrder="2"/>
      <protection locked="0"/>
    </xf>
    <xf numFmtId="0" fontId="16" fillId="0" borderId="0" xfId="0" applyFont="1" applyBorder="1" applyAlignment="1" applyProtection="1">
      <alignment vertical="center" readingOrder="2"/>
      <protection locked="0"/>
    </xf>
    <xf numFmtId="49" fontId="3" fillId="0" borderId="37" xfId="0" applyNumberFormat="1" applyFont="1" applyBorder="1" applyAlignment="1" applyProtection="1">
      <alignment horizontal="center" vertical="top" readingOrder="2"/>
      <protection locked="0"/>
    </xf>
    <xf numFmtId="49" fontId="16" fillId="0" borderId="51" xfId="0" applyNumberFormat="1" applyFont="1" applyBorder="1" applyAlignment="1" applyProtection="1">
      <alignment vertical="center" readingOrder="2"/>
      <protection locked="0"/>
    </xf>
    <xf numFmtId="0" fontId="46" fillId="4" borderId="20" xfId="0" applyFont="1" applyFill="1" applyBorder="1" applyAlignment="1" applyProtection="1">
      <alignment horizontal="right" vertical="center" readingOrder="2"/>
    </xf>
    <xf numFmtId="0" fontId="46" fillId="0" borderId="13" xfId="0" applyFont="1" applyBorder="1" applyAlignment="1" applyProtection="1">
      <alignment horizontal="center" vertical="center" readingOrder="2"/>
      <protection locked="0"/>
    </xf>
    <xf numFmtId="0" fontId="46" fillId="0" borderId="13" xfId="0" applyFont="1" applyBorder="1" applyAlignment="1" applyProtection="1">
      <alignment horizontal="right" vertical="center" readingOrder="2"/>
      <protection locked="0"/>
    </xf>
    <xf numFmtId="0" fontId="47" fillId="0" borderId="7" xfId="0" applyFont="1" applyBorder="1" applyAlignment="1" applyProtection="1">
      <alignment vertical="top"/>
    </xf>
    <xf numFmtId="0" fontId="48" fillId="0" borderId="0" xfId="0" applyFont="1" applyBorder="1" applyProtection="1"/>
    <xf numFmtId="0" fontId="48" fillId="0" borderId="0" xfId="0" applyFont="1" applyBorder="1" applyAlignment="1" applyProtection="1">
      <alignment horizontal="center" vertical="center"/>
    </xf>
    <xf numFmtId="0" fontId="46" fillId="4" borderId="7" xfId="0" applyFont="1" applyFill="1" applyBorder="1" applyAlignment="1" applyProtection="1">
      <alignment horizontal="right" vertical="center" readingOrder="2"/>
    </xf>
    <xf numFmtId="0" fontId="46" fillId="0" borderId="18" xfId="0" applyFont="1" applyBorder="1" applyAlignment="1" applyProtection="1">
      <alignment horizontal="center" vertical="center" readingOrder="2"/>
    </xf>
    <xf numFmtId="0" fontId="46" fillId="4" borderId="45" xfId="0" applyFont="1" applyFill="1" applyBorder="1" applyAlignment="1" applyProtection="1">
      <alignment horizontal="center" vertical="center" readingOrder="2"/>
    </xf>
    <xf numFmtId="0" fontId="48" fillId="0" borderId="13" xfId="0" applyFont="1" applyBorder="1" applyAlignment="1" applyProtection="1">
      <alignment horizontal="center" vertical="center"/>
      <protection locked="0"/>
    </xf>
    <xf numFmtId="0" fontId="46" fillId="4" borderId="13" xfId="0" applyFont="1" applyFill="1" applyBorder="1" applyAlignment="1" applyProtection="1">
      <alignment horizontal="center" vertical="center" wrapText="1" readingOrder="2"/>
    </xf>
    <xf numFmtId="0" fontId="48" fillId="0" borderId="13" xfId="0" applyFont="1" applyBorder="1" applyAlignment="1" applyProtection="1">
      <alignment horizontal="center" vertical="center" wrapText="1"/>
      <protection locked="0"/>
    </xf>
    <xf numFmtId="0" fontId="46" fillId="4" borderId="13" xfId="0" applyFont="1" applyFill="1" applyBorder="1" applyAlignment="1" applyProtection="1">
      <alignment horizontal="center" vertical="center" readingOrder="2"/>
    </xf>
    <xf numFmtId="0" fontId="48" fillId="0" borderId="13" xfId="0" applyFont="1" applyBorder="1" applyAlignment="1" applyProtection="1">
      <alignment horizontal="right" vertical="center"/>
      <protection locked="0"/>
    </xf>
    <xf numFmtId="0" fontId="46" fillId="3" borderId="7" xfId="0" applyFont="1" applyFill="1" applyBorder="1" applyAlignment="1" applyProtection="1">
      <alignment horizontal="center" vertical="center" wrapText="1" readingOrder="2"/>
    </xf>
    <xf numFmtId="0" fontId="46" fillId="4" borderId="45" xfId="0" applyFont="1" applyFill="1" applyBorder="1" applyAlignment="1" applyProtection="1">
      <alignment horizontal="center" vertical="center" wrapText="1" readingOrder="2"/>
    </xf>
    <xf numFmtId="0" fontId="48" fillId="0" borderId="45" xfId="0" applyFont="1" applyBorder="1" applyAlignment="1" applyProtection="1">
      <alignment horizontal="right" vertical="center" wrapText="1"/>
      <protection locked="0"/>
    </xf>
    <xf numFmtId="0" fontId="48" fillId="0" borderId="45" xfId="0" applyFont="1" applyBorder="1" applyAlignment="1" applyProtection="1">
      <alignment horizontal="right" vertical="center"/>
      <protection locked="0"/>
    </xf>
    <xf numFmtId="0" fontId="48" fillId="0" borderId="0" xfId="0" applyFont="1" applyBorder="1" applyAlignment="1" applyProtection="1">
      <alignment horizontal="center" vertical="center" wrapText="1"/>
    </xf>
    <xf numFmtId="0" fontId="46" fillId="0" borderId="21" xfId="0" applyFont="1" applyBorder="1" applyAlignment="1" applyProtection="1">
      <alignment horizontal="center" wrapText="1"/>
    </xf>
    <xf numFmtId="0" fontId="48" fillId="0" borderId="2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wrapText="1"/>
    </xf>
    <xf numFmtId="0" fontId="48" fillId="0" borderId="1" xfId="0" applyFont="1" applyBorder="1" applyAlignment="1" applyProtection="1">
      <alignment horizontal="center" vertical="center"/>
      <protection locked="0"/>
    </xf>
    <xf numFmtId="0" fontId="46" fillId="0" borderId="47" xfId="0" applyFont="1" applyBorder="1" applyAlignment="1" applyProtection="1">
      <alignment horizontal="center" wrapText="1"/>
    </xf>
    <xf numFmtId="0" fontId="48" fillId="0" borderId="47" xfId="0" applyFont="1" applyBorder="1" applyAlignment="1" applyProtection="1">
      <alignment horizontal="center" vertical="center"/>
      <protection locked="0"/>
    </xf>
    <xf numFmtId="0" fontId="46" fillId="4" borderId="46" xfId="0" applyFont="1" applyFill="1" applyBorder="1" applyAlignment="1" applyProtection="1">
      <alignment horizontal="right" vertical="center" wrapText="1" readingOrder="2"/>
    </xf>
    <xf numFmtId="0" fontId="46" fillId="4" borderId="13" xfId="0" applyFont="1" applyFill="1" applyBorder="1" applyAlignment="1" applyProtection="1">
      <alignment horizontal="right" vertical="center" wrapText="1" readingOrder="2"/>
    </xf>
    <xf numFmtId="0" fontId="46" fillId="0" borderId="49" xfId="0" applyFont="1" applyBorder="1" applyAlignment="1" applyProtection="1">
      <alignment horizontal="center" wrapText="1"/>
    </xf>
    <xf numFmtId="0" fontId="46" fillId="0" borderId="3" xfId="0" applyFont="1" applyBorder="1" applyAlignment="1" applyProtection="1">
      <alignment horizontal="center" wrapText="1"/>
    </xf>
    <xf numFmtId="0" fontId="46" fillId="0" borderId="48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right" vertical="center" readingOrder="2"/>
    </xf>
    <xf numFmtId="0" fontId="12" fillId="0" borderId="0" xfId="0" applyFont="1" applyBorder="1" applyAlignment="1" applyProtection="1">
      <alignment horizontal="center" vertical="center" readingOrder="2"/>
    </xf>
    <xf numFmtId="0" fontId="25" fillId="0" borderId="0" xfId="0" applyFont="1" applyBorder="1" applyAlignment="1" applyProtection="1">
      <alignment horizontal="center" vertical="center" wrapText="1" readingOrder="2"/>
    </xf>
    <xf numFmtId="0" fontId="12" fillId="0" borderId="7" xfId="0" applyFont="1" applyBorder="1" applyAlignment="1" applyProtection="1">
      <alignment horizontal="center" vertical="center"/>
    </xf>
    <xf numFmtId="167" fontId="8" fillId="12" borderId="0" xfId="0" applyNumberFormat="1" applyFont="1" applyFill="1" applyBorder="1" applyAlignment="1" applyProtection="1">
      <alignment horizontal="center" vertical="center" readingOrder="2"/>
    </xf>
    <xf numFmtId="0" fontId="35" fillId="0" borderId="0" xfId="0" applyFont="1" applyFill="1" applyBorder="1" applyAlignment="1" applyProtection="1">
      <alignment vertical="center" readingOrder="2"/>
    </xf>
    <xf numFmtId="0" fontId="12" fillId="0" borderId="0" xfId="0" applyFont="1" applyFill="1" applyBorder="1" applyAlignment="1" applyProtection="1">
      <alignment horizontal="center" vertical="center" readingOrder="2"/>
    </xf>
    <xf numFmtId="168" fontId="35" fillId="12" borderId="21" xfId="2" applyNumberFormat="1" applyFont="1" applyFill="1" applyBorder="1" applyAlignment="1" applyProtection="1">
      <alignment horizontal="center" vertical="center" readingOrder="1"/>
    </xf>
    <xf numFmtId="168" fontId="35" fillId="12" borderId="58" xfId="2" applyNumberFormat="1" applyFont="1" applyFill="1" applyBorder="1" applyAlignment="1" applyProtection="1">
      <alignment horizontal="center" vertical="center" readingOrder="1"/>
    </xf>
    <xf numFmtId="0" fontId="8" fillId="11" borderId="26" xfId="0" applyFont="1" applyFill="1" applyBorder="1" applyAlignment="1" applyProtection="1">
      <alignment horizontal="center" vertical="center" wrapText="1" readingOrder="2"/>
    </xf>
    <xf numFmtId="0" fontId="8" fillId="11" borderId="27" xfId="0" applyFont="1" applyFill="1" applyBorder="1" applyAlignment="1" applyProtection="1">
      <alignment horizontal="center" vertical="center" wrapText="1" readingOrder="2"/>
    </xf>
    <xf numFmtId="0" fontId="16" fillId="0" borderId="1" xfId="0" applyFont="1" applyBorder="1" applyAlignment="1" applyProtection="1">
      <alignment horizontal="right" vertical="center" wrapText="1" readingOrder="2"/>
      <protection locked="0"/>
    </xf>
    <xf numFmtId="0" fontId="16" fillId="0" borderId="32" xfId="0" applyFont="1" applyBorder="1" applyAlignment="1" applyProtection="1">
      <alignment horizontal="right" vertical="center" wrapText="1" readingOrder="2"/>
      <protection locked="0"/>
    </xf>
    <xf numFmtId="0" fontId="16" fillId="0" borderId="24" xfId="0" applyFont="1" applyBorder="1" applyAlignment="1" applyProtection="1">
      <alignment horizontal="right" vertical="center" wrapText="1" readingOrder="2"/>
      <protection locked="0"/>
    </xf>
    <xf numFmtId="0" fontId="16" fillId="0" borderId="34" xfId="0" applyFont="1" applyBorder="1" applyAlignment="1" applyProtection="1">
      <alignment horizontal="right" vertical="center" wrapText="1" readingOrder="2"/>
      <protection locked="0"/>
    </xf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0" fontId="22" fillId="0" borderId="25" xfId="0" applyFont="1" applyBorder="1" applyAlignment="1" applyProtection="1">
      <alignment horizontal="right" vertical="center" readingOrder="2"/>
      <protection locked="0"/>
    </xf>
    <xf numFmtId="0" fontId="22" fillId="0" borderId="26" xfId="0" applyFont="1" applyBorder="1" applyAlignment="1" applyProtection="1">
      <alignment horizontal="right" vertical="center" readingOrder="2"/>
      <protection locked="0"/>
    </xf>
    <xf numFmtId="0" fontId="22" fillId="0" borderId="27" xfId="0" applyFont="1" applyBorder="1" applyAlignment="1" applyProtection="1">
      <alignment horizontal="right" vertical="center" readingOrder="2"/>
      <protection locked="0"/>
    </xf>
    <xf numFmtId="0" fontId="16" fillId="0" borderId="29" xfId="0" applyFont="1" applyBorder="1" applyAlignment="1" applyProtection="1">
      <alignment horizontal="right" vertical="center" wrapText="1" readingOrder="2"/>
      <protection locked="0"/>
    </xf>
    <xf numFmtId="0" fontId="16" fillId="0" borderId="30" xfId="0" applyFont="1" applyBorder="1" applyAlignment="1" applyProtection="1">
      <alignment horizontal="right" vertical="center" wrapText="1" readingOrder="2"/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 readingOrder="2"/>
    </xf>
    <xf numFmtId="0" fontId="29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2"/>
    </xf>
    <xf numFmtId="0" fontId="16" fillId="0" borderId="15" xfId="0" applyFont="1" applyBorder="1" applyAlignment="1" applyProtection="1">
      <alignment horizontal="center" vertical="center" wrapText="1" readingOrder="2"/>
      <protection locked="0"/>
    </xf>
    <xf numFmtId="0" fontId="16" fillId="0" borderId="16" xfId="0" applyFont="1" applyBorder="1" applyAlignment="1" applyProtection="1">
      <alignment horizontal="center" vertical="center" wrapText="1" readingOrder="2"/>
      <protection locked="0"/>
    </xf>
    <xf numFmtId="166" fontId="16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21" fillId="0" borderId="0" xfId="0" applyFont="1" applyAlignment="1">
      <alignment horizontal="center" vertical="center" readingOrder="2"/>
    </xf>
    <xf numFmtId="0" fontId="16" fillId="0" borderId="20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0" fontId="16" fillId="0" borderId="5" xfId="0" applyFont="1" applyBorder="1" applyAlignment="1" applyProtection="1">
      <alignment horizontal="center" vertical="center" wrapText="1" readingOrder="2"/>
      <protection locked="0"/>
    </xf>
    <xf numFmtId="0" fontId="16" fillId="0" borderId="6" xfId="0" applyFont="1" applyBorder="1" applyAlignment="1" applyProtection="1">
      <alignment horizontal="center" vertical="center" wrapText="1" readingOrder="2"/>
      <protection locked="0"/>
    </xf>
    <xf numFmtId="0" fontId="8" fillId="5" borderId="42" xfId="0" applyFont="1" applyFill="1" applyBorder="1" applyAlignment="1" applyProtection="1">
      <alignment horizontal="right" vertical="center" wrapText="1" readingOrder="2"/>
    </xf>
    <xf numFmtId="0" fontId="8" fillId="5" borderId="43" xfId="0" applyFont="1" applyFill="1" applyBorder="1" applyAlignment="1" applyProtection="1">
      <alignment horizontal="right" vertical="center" wrapText="1" readingOrder="2"/>
    </xf>
    <xf numFmtId="0" fontId="8" fillId="5" borderId="35" xfId="0" applyFont="1" applyFill="1" applyBorder="1" applyAlignment="1" applyProtection="1">
      <alignment horizontal="right" vertical="center" wrapText="1" readingOrder="2"/>
    </xf>
    <xf numFmtId="0" fontId="8" fillId="5" borderId="3" xfId="0" applyFont="1" applyFill="1" applyBorder="1" applyAlignment="1" applyProtection="1">
      <alignment horizontal="right" vertical="center" readingOrder="2"/>
    </xf>
    <xf numFmtId="0" fontId="8" fillId="5" borderId="2" xfId="0" applyFont="1" applyFill="1" applyBorder="1" applyAlignment="1" applyProtection="1">
      <alignment horizontal="right" vertical="center" readingOrder="2"/>
    </xf>
    <xf numFmtId="166" fontId="12" fillId="0" borderId="0" xfId="0" applyNumberFormat="1" applyFont="1" applyAlignment="1" applyProtection="1">
      <alignment horizontal="center" vertical="center" wrapText="1" readingOrder="2"/>
    </xf>
    <xf numFmtId="0" fontId="35" fillId="12" borderId="44" xfId="0" applyFont="1" applyFill="1" applyBorder="1" applyAlignment="1" applyProtection="1">
      <alignment horizontal="center" vertical="center" readingOrder="2"/>
    </xf>
    <xf numFmtId="0" fontId="35" fillId="12" borderId="22" xfId="0" applyFont="1" applyFill="1" applyBorder="1" applyAlignment="1" applyProtection="1">
      <alignment horizontal="center" vertical="center" readingOrder="2"/>
    </xf>
    <xf numFmtId="0" fontId="35" fillId="12" borderId="23" xfId="0" applyFont="1" applyFill="1" applyBorder="1" applyAlignment="1" applyProtection="1">
      <alignment horizontal="center" vertical="center" readingOrder="2"/>
    </xf>
    <xf numFmtId="0" fontId="44" fillId="0" borderId="9" xfId="0" applyFont="1" applyBorder="1" applyAlignment="1" applyProtection="1">
      <alignment horizontal="center" vertical="center" wrapText="1" readingOrder="2"/>
    </xf>
    <xf numFmtId="0" fontId="8" fillId="11" borderId="20" xfId="0" applyFont="1" applyFill="1" applyBorder="1" applyAlignment="1" applyProtection="1">
      <alignment horizontal="center" vertical="center" readingOrder="2"/>
    </xf>
    <xf numFmtId="0" fontId="8" fillId="11" borderId="15" xfId="0" applyFont="1" applyFill="1" applyBorder="1" applyAlignment="1" applyProtection="1">
      <alignment horizontal="center" vertical="center" readingOrder="2"/>
    </xf>
    <xf numFmtId="0" fontId="8" fillId="11" borderId="56" xfId="0" applyFont="1" applyFill="1" applyBorder="1" applyAlignment="1" applyProtection="1">
      <alignment horizontal="center" vertical="center" readingOrder="2"/>
    </xf>
    <xf numFmtId="0" fontId="8" fillId="11" borderId="57" xfId="0" applyFont="1" applyFill="1" applyBorder="1" applyAlignment="1" applyProtection="1">
      <alignment horizontal="center" vertical="center" readingOrder="2"/>
    </xf>
    <xf numFmtId="0" fontId="8" fillId="11" borderId="16" xfId="0" applyFont="1" applyFill="1" applyBorder="1" applyAlignment="1" applyProtection="1">
      <alignment horizontal="center" vertical="center" readingOrder="2"/>
    </xf>
    <xf numFmtId="0" fontId="8" fillId="5" borderId="36" xfId="0" applyFont="1" applyFill="1" applyBorder="1" applyAlignment="1" applyProtection="1">
      <alignment horizontal="right" vertical="center" readingOrder="2"/>
    </xf>
    <xf numFmtId="0" fontId="8" fillId="5" borderId="54" xfId="0" applyFont="1" applyFill="1" applyBorder="1" applyAlignment="1" applyProtection="1">
      <alignment horizontal="right" vertical="center" readingOrder="2"/>
    </xf>
    <xf numFmtId="0" fontId="8" fillId="5" borderId="55" xfId="0" applyFont="1" applyFill="1" applyBorder="1" applyAlignment="1" applyProtection="1">
      <alignment horizontal="right" vertical="center" readingOrder="2"/>
    </xf>
    <xf numFmtId="167" fontId="35" fillId="12" borderId="49" xfId="0" applyNumberFormat="1" applyFont="1" applyFill="1" applyBorder="1" applyAlignment="1" applyProtection="1">
      <alignment horizontal="center" vertical="center"/>
    </xf>
    <xf numFmtId="167" fontId="35" fillId="12" borderId="14" xfId="0" applyNumberFormat="1" applyFont="1" applyFill="1" applyBorder="1" applyAlignment="1" applyProtection="1">
      <alignment horizontal="center" vertical="center"/>
    </xf>
    <xf numFmtId="0" fontId="48" fillId="0" borderId="20" xfId="0" applyFont="1" applyBorder="1" applyAlignment="1" applyProtection="1">
      <alignment horizontal="center" vertical="center" wrapText="1"/>
      <protection locked="0"/>
    </xf>
    <xf numFmtId="0" fontId="48" fillId="0" borderId="15" xfId="0" applyFont="1" applyBorder="1" applyAlignment="1" applyProtection="1">
      <alignment horizontal="center" vertical="center" wrapText="1"/>
      <protection locked="0"/>
    </xf>
    <xf numFmtId="0" fontId="48" fillId="0" borderId="16" xfId="0" applyFont="1" applyBorder="1" applyAlignment="1" applyProtection="1">
      <alignment horizontal="center" vertical="center" wrapText="1"/>
      <protection locked="0"/>
    </xf>
    <xf numFmtId="0" fontId="46" fillId="4" borderId="43" xfId="0" applyFont="1" applyFill="1" applyBorder="1" applyAlignment="1" applyProtection="1">
      <alignment horizontal="center" vertical="center" wrapText="1" readingOrder="2"/>
    </xf>
    <xf numFmtId="0" fontId="46" fillId="4" borderId="37" xfId="0" applyFont="1" applyFill="1" applyBorder="1" applyAlignment="1" applyProtection="1">
      <alignment horizontal="center" vertical="center" wrapText="1" readingOrder="2"/>
    </xf>
    <xf numFmtId="0" fontId="48" fillId="0" borderId="20" xfId="0" applyFont="1" applyBorder="1" applyAlignment="1" applyProtection="1">
      <alignment horizontal="right" vertical="center" wrapText="1"/>
      <protection locked="0"/>
    </xf>
    <xf numFmtId="0" fontId="48" fillId="0" borderId="15" xfId="0" applyFont="1" applyBorder="1" applyAlignment="1" applyProtection="1">
      <alignment horizontal="right" vertical="center" wrapText="1"/>
      <protection locked="0"/>
    </xf>
    <xf numFmtId="0" fontId="48" fillId="0" borderId="16" xfId="0" applyFont="1" applyBorder="1" applyAlignment="1" applyProtection="1">
      <alignment horizontal="right" vertical="center" wrapText="1"/>
      <protection locked="0"/>
    </xf>
    <xf numFmtId="0" fontId="46" fillId="3" borderId="20" xfId="0" applyFont="1" applyFill="1" applyBorder="1" applyAlignment="1" applyProtection="1">
      <alignment horizontal="center" vertical="center" wrapText="1" readingOrder="2"/>
    </xf>
    <xf numFmtId="0" fontId="46" fillId="3" borderId="15" xfId="0" applyFont="1" applyFill="1" applyBorder="1" applyAlignment="1" applyProtection="1">
      <alignment horizontal="center" vertical="center" readingOrder="2"/>
    </xf>
    <xf numFmtId="0" fontId="46" fillId="3" borderId="5" xfId="0" applyFont="1" applyFill="1" applyBorder="1" applyAlignment="1" applyProtection="1">
      <alignment horizontal="center" vertical="center" readingOrder="2"/>
    </xf>
    <xf numFmtId="0" fontId="46" fillId="3" borderId="6" xfId="0" applyFont="1" applyFill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right" vertical="center" readingOrder="2"/>
    </xf>
    <xf numFmtId="0" fontId="8" fillId="0" borderId="10" xfId="0" applyFont="1" applyBorder="1" applyAlignment="1" applyProtection="1">
      <alignment horizontal="right" vertical="center" readingOrder="2"/>
    </xf>
    <xf numFmtId="0" fontId="8" fillId="0" borderId="2" xfId="0" applyFont="1" applyBorder="1" applyAlignment="1" applyProtection="1">
      <alignment horizontal="right" vertical="center" readingOrder="2"/>
    </xf>
    <xf numFmtId="167" fontId="35" fillId="12" borderId="3" xfId="0" applyNumberFormat="1" applyFont="1" applyFill="1" applyBorder="1" applyAlignment="1" applyProtection="1">
      <alignment horizontal="center" vertical="center"/>
    </xf>
    <xf numFmtId="167" fontId="35" fillId="12" borderId="50" xfId="0" applyNumberFormat="1" applyFont="1" applyFill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right" vertical="center" readingOrder="2"/>
    </xf>
    <xf numFmtId="0" fontId="8" fillId="0" borderId="22" xfId="0" applyFont="1" applyBorder="1" applyAlignment="1" applyProtection="1">
      <alignment horizontal="right" vertical="center" readingOrder="2"/>
    </xf>
    <xf numFmtId="0" fontId="8" fillId="0" borderId="23" xfId="0" applyFont="1" applyBorder="1" applyAlignment="1" applyProtection="1">
      <alignment horizontal="right" vertical="center" readingOrder="2"/>
    </xf>
    <xf numFmtId="9" fontId="35" fillId="12" borderId="52" xfId="2" applyFont="1" applyFill="1" applyBorder="1" applyAlignment="1" applyProtection="1">
      <alignment horizontal="center" vertical="center" readingOrder="2"/>
    </xf>
    <xf numFmtId="9" fontId="35" fillId="12" borderId="53" xfId="2" applyFont="1" applyFill="1" applyBorder="1" applyAlignment="1" applyProtection="1">
      <alignment horizontal="center" vertical="center" readingOrder="2"/>
    </xf>
    <xf numFmtId="0" fontId="8" fillId="11" borderId="25" xfId="0" applyFont="1" applyFill="1" applyBorder="1" applyAlignment="1" applyProtection="1">
      <alignment horizontal="center" vertical="center" readingOrder="2"/>
    </xf>
    <xf numFmtId="0" fontId="8" fillId="11" borderId="26" xfId="0" applyFont="1" applyFill="1" applyBorder="1" applyAlignment="1" applyProtection="1">
      <alignment horizontal="center" vertical="center" readingOrder="2"/>
    </xf>
    <xf numFmtId="0" fontId="8" fillId="5" borderId="35" xfId="0" applyFont="1" applyFill="1" applyBorder="1" applyAlignment="1" applyProtection="1">
      <alignment horizontal="right" vertical="center" readingOrder="2"/>
    </xf>
    <xf numFmtId="0" fontId="8" fillId="5" borderId="21" xfId="0" applyFont="1" applyFill="1" applyBorder="1" applyAlignment="1" applyProtection="1">
      <alignment horizontal="right" vertical="center" readingOrder="2"/>
    </xf>
    <xf numFmtId="0" fontId="8" fillId="5" borderId="38" xfId="0" applyFont="1" applyFill="1" applyBorder="1" applyAlignment="1" applyProtection="1">
      <alignment horizontal="right" vertical="center" wrapText="1" readingOrder="2"/>
    </xf>
    <xf numFmtId="0" fontId="8" fillId="5" borderId="10" xfId="0" applyFont="1" applyFill="1" applyBorder="1" applyAlignment="1" applyProtection="1">
      <alignment horizontal="right" vertical="center" wrapText="1" readingOrder="2"/>
    </xf>
    <xf numFmtId="0" fontId="8" fillId="5" borderId="2" xfId="0" applyFont="1" applyFill="1" applyBorder="1" applyAlignment="1" applyProtection="1">
      <alignment horizontal="right" vertical="center" wrapText="1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0" fontId="8" fillId="5" borderId="1" xfId="0" applyFont="1" applyFill="1" applyBorder="1" applyAlignment="1" applyProtection="1">
      <alignment horizontal="right" vertical="center" readingOrder="2"/>
    </xf>
    <xf numFmtId="0" fontId="8" fillId="5" borderId="33" xfId="0" applyFont="1" applyFill="1" applyBorder="1" applyAlignment="1" applyProtection="1">
      <alignment horizontal="right" vertical="center" wrapText="1" readingOrder="2"/>
    </xf>
    <xf numFmtId="0" fontId="8" fillId="5" borderId="24" xfId="0" applyFont="1" applyFill="1" applyBorder="1" applyAlignment="1" applyProtection="1">
      <alignment horizontal="right" vertical="center" readingOrder="2"/>
    </xf>
    <xf numFmtId="0" fontId="8" fillId="11" borderId="39" xfId="0" applyFont="1" applyFill="1" applyBorder="1" applyAlignment="1" applyProtection="1">
      <alignment horizontal="center" vertical="center" readingOrder="2"/>
    </xf>
    <xf numFmtId="0" fontId="8" fillId="11" borderId="40" xfId="0" applyFont="1" applyFill="1" applyBorder="1" applyAlignment="1" applyProtection="1">
      <alignment horizontal="center" vertical="center" readingOrder="2"/>
    </xf>
    <xf numFmtId="0" fontId="8" fillId="11" borderId="41" xfId="0" applyFont="1" applyFill="1" applyBorder="1" applyAlignment="1" applyProtection="1">
      <alignment horizontal="center" vertical="center" readingOrder="2"/>
    </xf>
    <xf numFmtId="0" fontId="48" fillId="0" borderId="28" xfId="0" applyFont="1" applyBorder="1" applyAlignment="1" applyProtection="1">
      <alignment horizontal="center" vertical="center" wrapText="1"/>
      <protection locked="0"/>
    </xf>
    <xf numFmtId="0" fontId="48" fillId="0" borderId="29" xfId="0" applyFont="1" applyBorder="1" applyAlignment="1" applyProtection="1">
      <alignment horizontal="center" vertical="center" wrapText="1"/>
      <protection locked="0"/>
    </xf>
    <xf numFmtId="0" fontId="48" fillId="0" borderId="30" xfId="0" applyFont="1" applyBorder="1" applyAlignment="1" applyProtection="1">
      <alignment horizontal="center" vertical="center" wrapText="1"/>
      <protection locked="0"/>
    </xf>
    <xf numFmtId="0" fontId="48" fillId="0" borderId="3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32" xfId="0" applyFont="1" applyBorder="1" applyAlignment="1" applyProtection="1">
      <alignment horizontal="center" vertical="center" wrapText="1"/>
      <protection locked="0"/>
    </xf>
    <xf numFmtId="0" fontId="48" fillId="0" borderId="33" xfId="0" applyFont="1" applyBorder="1" applyAlignment="1" applyProtection="1">
      <alignment horizontal="center" vertical="center" wrapText="1"/>
      <protection locked="0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0" fontId="48" fillId="0" borderId="34" xfId="0" applyFont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omma 3" xfId="3" xr:uid="{00000000-0005-0000-0000-000001000000}"/>
    <cellStyle name="Currency" xfId="4" builtinId="4"/>
    <cellStyle name="Normal" xfId="0" builtinId="0"/>
    <cellStyle name="Percent" xfId="2" builtinId="5"/>
  </cellStyles>
  <dxfs count="7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20</xdr:row>
          <xdr:rowOff>66675</xdr:rowOff>
        </xdr:from>
        <xdr:to>
          <xdr:col>2</xdr:col>
          <xdr:colOff>285750</xdr:colOff>
          <xdr:row>20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1</xdr:col>
      <xdr:colOff>105833</xdr:colOff>
      <xdr:row>1</xdr:row>
      <xdr:rowOff>0</xdr:rowOff>
    </xdr:from>
    <xdr:to>
      <xdr:col>9</xdr:col>
      <xdr:colOff>2413001</xdr:colOff>
      <xdr:row>5</xdr:row>
      <xdr:rowOff>104197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053333" y="190500"/>
          <a:ext cx="8583084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9526</xdr:rowOff>
    </xdr:from>
    <xdr:to>
      <xdr:col>9</xdr:col>
      <xdr:colOff>676275</xdr:colOff>
      <xdr:row>6</xdr:row>
      <xdr:rowOff>180976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209551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478121</xdr:colOff>
      <xdr:row>0</xdr:row>
      <xdr:rowOff>63500</xdr:rowOff>
    </xdr:from>
    <xdr:to>
      <xdr:col>6</xdr:col>
      <xdr:colOff>3034395</xdr:colOff>
      <xdr:row>7</xdr:row>
      <xdr:rowOff>36285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411355" y="63500"/>
          <a:ext cx="11747899" cy="1306285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238</xdr:col>
      <xdr:colOff>638859</xdr:colOff>
      <xdr:row>0</xdr:row>
      <xdr:rowOff>95250</xdr:rowOff>
    </xdr:from>
    <xdr:to>
      <xdr:col>260</xdr:col>
      <xdr:colOff>502333</xdr:colOff>
      <xdr:row>8</xdr:row>
      <xdr:rowOff>8732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4"/>
  <sheetViews>
    <sheetView rightToLeft="1" workbookViewId="0">
      <selection activeCell="O22" sqref="O22"/>
    </sheetView>
  </sheetViews>
  <sheetFormatPr defaultRowHeight="14.25" x14ac:dyDescent="0.2"/>
  <cols>
    <col min="2" max="2" width="10.25" customWidth="1"/>
    <col min="3" max="3" width="18.75" customWidth="1"/>
    <col min="4" max="4" width="14.375" customWidth="1"/>
  </cols>
  <sheetData>
    <row r="3" spans="2:4" x14ac:dyDescent="0.2">
      <c r="B3" s="65" t="s">
        <v>137</v>
      </c>
      <c r="C3" s="65" t="s">
        <v>138</v>
      </c>
      <c r="D3" s="65" t="s">
        <v>139</v>
      </c>
    </row>
    <row r="4" spans="2:4" x14ac:dyDescent="0.2">
      <c r="B4" s="64" t="s">
        <v>99</v>
      </c>
      <c r="C4" s="66" t="s">
        <v>107</v>
      </c>
      <c r="D4" s="64" t="s">
        <v>100</v>
      </c>
    </row>
    <row r="5" spans="2:4" x14ac:dyDescent="0.2">
      <c r="B5" s="64" t="s">
        <v>102</v>
      </c>
      <c r="C5" s="66" t="s">
        <v>117</v>
      </c>
      <c r="D5" s="64" t="s">
        <v>101</v>
      </c>
    </row>
    <row r="6" spans="2:4" x14ac:dyDescent="0.2">
      <c r="B6" s="64" t="s">
        <v>103</v>
      </c>
      <c r="C6" s="66" t="s">
        <v>119</v>
      </c>
      <c r="D6" s="63" t="s">
        <v>104</v>
      </c>
    </row>
    <row r="7" spans="2:4" x14ac:dyDescent="0.2">
      <c r="B7" s="63" t="s">
        <v>105</v>
      </c>
      <c r="C7" s="66" t="s">
        <v>120</v>
      </c>
      <c r="D7" s="66" t="s">
        <v>106</v>
      </c>
    </row>
    <row r="8" spans="2:4" x14ac:dyDescent="0.2">
      <c r="B8" s="66" t="s">
        <v>111</v>
      </c>
      <c r="C8" s="66" t="s">
        <v>121</v>
      </c>
      <c r="D8" s="66" t="s">
        <v>108</v>
      </c>
    </row>
    <row r="9" spans="2:4" x14ac:dyDescent="0.2">
      <c r="B9" s="66" t="s">
        <v>112</v>
      </c>
      <c r="C9" s="66" t="s">
        <v>130</v>
      </c>
      <c r="D9" s="66" t="s">
        <v>109</v>
      </c>
    </row>
    <row r="10" spans="2:4" x14ac:dyDescent="0.2">
      <c r="B10" s="66" t="s">
        <v>113</v>
      </c>
      <c r="C10" s="66" t="s">
        <v>133</v>
      </c>
      <c r="D10" s="66" t="s">
        <v>110</v>
      </c>
    </row>
    <row r="11" spans="2:4" x14ac:dyDescent="0.2">
      <c r="B11" s="66" t="s">
        <v>114</v>
      </c>
      <c r="C11" s="66"/>
      <c r="D11" s="66" t="s">
        <v>115</v>
      </c>
    </row>
    <row r="12" spans="2:4" x14ac:dyDescent="0.2">
      <c r="B12" s="66" t="s">
        <v>124</v>
      </c>
      <c r="C12" s="66"/>
      <c r="D12" s="66" t="s">
        <v>116</v>
      </c>
    </row>
    <row r="13" spans="2:4" x14ac:dyDescent="0.2">
      <c r="B13" s="66" t="s">
        <v>126</v>
      </c>
      <c r="C13" s="66"/>
      <c r="D13" s="66" t="s">
        <v>118</v>
      </c>
    </row>
    <row r="14" spans="2:4" x14ac:dyDescent="0.2">
      <c r="B14" s="66" t="s">
        <v>131</v>
      </c>
      <c r="C14" s="66"/>
      <c r="D14" s="66" t="s">
        <v>122</v>
      </c>
    </row>
    <row r="15" spans="2:4" x14ac:dyDescent="0.2">
      <c r="B15" s="66" t="s">
        <v>132</v>
      </c>
      <c r="C15" s="66"/>
      <c r="D15" s="66" t="s">
        <v>123</v>
      </c>
    </row>
    <row r="16" spans="2:4" x14ac:dyDescent="0.2">
      <c r="B16" s="66" t="s">
        <v>134</v>
      </c>
      <c r="C16" s="66"/>
      <c r="D16" s="66" t="s">
        <v>125</v>
      </c>
    </row>
    <row r="17" spans="2:4" x14ac:dyDescent="0.2">
      <c r="B17" s="66" t="s">
        <v>135</v>
      </c>
      <c r="C17" s="66"/>
      <c r="D17" s="66" t="s">
        <v>127</v>
      </c>
    </row>
    <row r="18" spans="2:4" x14ac:dyDescent="0.2">
      <c r="B18" s="66" t="s">
        <v>136</v>
      </c>
      <c r="C18" s="66"/>
      <c r="D18" s="66" t="s">
        <v>129</v>
      </c>
    </row>
    <row r="19" spans="2:4" x14ac:dyDescent="0.2">
      <c r="B19" s="66"/>
      <c r="C19" s="66"/>
      <c r="D19" s="66" t="s">
        <v>128</v>
      </c>
    </row>
    <row r="20" spans="2:4" x14ac:dyDescent="0.2">
      <c r="B20" s="66"/>
      <c r="C20" s="66"/>
      <c r="D20" s="66"/>
    </row>
    <row r="21" spans="2:4" x14ac:dyDescent="0.2">
      <c r="B21" s="66"/>
      <c r="C21" s="66"/>
      <c r="D21" s="66"/>
    </row>
    <row r="22" spans="2:4" x14ac:dyDescent="0.2">
      <c r="B22" s="66"/>
      <c r="C22" s="66"/>
      <c r="D22" s="66"/>
    </row>
    <row r="23" spans="2:4" x14ac:dyDescent="0.2">
      <c r="B23" s="66"/>
      <c r="C23" s="66"/>
      <c r="D23" s="66"/>
    </row>
    <row r="24" spans="2:4" x14ac:dyDescent="0.2">
      <c r="B24" s="66"/>
      <c r="C24" s="66"/>
      <c r="D24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J21"/>
  <sheetViews>
    <sheetView rightToLeft="1" tabSelected="1" topLeftCell="B1" zoomScale="90" zoomScaleNormal="90" workbookViewId="0">
      <selection activeCell="B10" sqref="B10"/>
    </sheetView>
  </sheetViews>
  <sheetFormatPr defaultRowHeight="14.25" x14ac:dyDescent="0.2"/>
  <cols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C3" s="188"/>
      <c r="D3" s="188"/>
      <c r="E3" s="188"/>
      <c r="F3" s="188"/>
      <c r="G3" s="188"/>
      <c r="H3" s="188"/>
      <c r="I3" s="188"/>
      <c r="J3" s="5"/>
    </row>
    <row r="4" spans="2:10" x14ac:dyDescent="0.2">
      <c r="B4" s="4"/>
      <c r="C4" s="188"/>
      <c r="D4" s="188"/>
      <c r="E4" s="188"/>
      <c r="F4" s="188"/>
      <c r="G4" s="188"/>
      <c r="H4" s="188"/>
      <c r="I4" s="188"/>
      <c r="J4" s="5"/>
    </row>
    <row r="5" spans="2:10" x14ac:dyDescent="0.2">
      <c r="B5" s="4"/>
      <c r="C5" s="188"/>
      <c r="D5" s="188"/>
      <c r="E5" s="188"/>
      <c r="F5" s="188"/>
      <c r="G5" s="188"/>
      <c r="H5" s="188"/>
      <c r="I5" s="188"/>
      <c r="J5" s="5"/>
    </row>
    <row r="6" spans="2:10" x14ac:dyDescent="0.2">
      <c r="B6" s="4"/>
      <c r="C6" s="188"/>
      <c r="D6" s="188"/>
      <c r="E6" s="188"/>
      <c r="F6" s="188"/>
      <c r="G6" s="188"/>
      <c r="H6" s="188"/>
      <c r="I6" s="188"/>
      <c r="J6" s="5"/>
    </row>
    <row r="7" spans="2:10" ht="18" customHeight="1" x14ac:dyDescent="0.2">
      <c r="B7" s="31"/>
      <c r="C7" s="189"/>
      <c r="D7" s="189"/>
      <c r="E7" s="189"/>
      <c r="F7" s="189"/>
      <c r="G7" s="189"/>
      <c r="H7" s="189"/>
      <c r="I7" s="189"/>
      <c r="J7" s="5"/>
    </row>
    <row r="8" spans="2:10" s="69" customFormat="1" ht="21" customHeight="1" x14ac:dyDescent="0.25">
      <c r="B8" s="242" t="s">
        <v>190</v>
      </c>
      <c r="C8" s="243"/>
      <c r="D8" s="243"/>
      <c r="E8" s="243"/>
      <c r="F8" s="243"/>
      <c r="G8" s="243"/>
      <c r="H8" s="243"/>
      <c r="I8" s="243"/>
      <c r="J8" s="244"/>
    </row>
    <row r="9" spans="2:10" s="69" customFormat="1" ht="21" customHeight="1" x14ac:dyDescent="0.25">
      <c r="B9" s="185"/>
      <c r="C9" s="186"/>
      <c r="D9" s="186"/>
      <c r="E9" s="186"/>
      <c r="F9" s="186"/>
      <c r="G9" s="186"/>
      <c r="H9" s="186"/>
      <c r="I9" s="186"/>
      <c r="J9" s="187"/>
    </row>
    <row r="10" spans="2:10" ht="16.5" thickBot="1" x14ac:dyDescent="0.25">
      <c r="B10" s="57"/>
      <c r="C10" s="190"/>
      <c r="D10" s="190"/>
      <c r="E10" s="190"/>
      <c r="F10" s="190"/>
      <c r="G10" s="190"/>
      <c r="H10" s="190"/>
      <c r="I10" s="191" t="s">
        <v>4</v>
      </c>
      <c r="J10" s="32" t="s">
        <v>5</v>
      </c>
    </row>
    <row r="11" spans="2:10" ht="18.75" x14ac:dyDescent="0.2">
      <c r="B11" s="58"/>
      <c r="C11" s="192"/>
      <c r="D11" s="192"/>
      <c r="E11" s="192"/>
      <c r="F11" s="190"/>
      <c r="G11" s="190"/>
      <c r="H11" s="190"/>
      <c r="I11" s="190"/>
      <c r="J11" s="59"/>
    </row>
    <row r="12" spans="2:10" ht="16.5" thickBot="1" x14ac:dyDescent="0.25">
      <c r="B12" s="60"/>
      <c r="C12" s="193"/>
      <c r="D12" s="193"/>
      <c r="E12" s="194"/>
      <c r="F12" s="190"/>
      <c r="G12" s="190"/>
      <c r="H12" s="190"/>
      <c r="I12" s="190"/>
      <c r="J12" s="59"/>
    </row>
    <row r="13" spans="2:10" ht="16.5" thickBot="1" x14ac:dyDescent="0.25">
      <c r="B13" s="245" t="s">
        <v>80</v>
      </c>
      <c r="C13" s="246"/>
      <c r="D13" s="246"/>
      <c r="E13" s="246"/>
      <c r="F13" s="246"/>
      <c r="G13" s="246"/>
      <c r="H13" s="246"/>
      <c r="I13" s="246"/>
      <c r="J13" s="247"/>
    </row>
    <row r="14" spans="2:10" ht="24.95" customHeight="1" x14ac:dyDescent="0.2">
      <c r="B14" s="67" t="s">
        <v>81</v>
      </c>
      <c r="C14" s="34"/>
      <c r="D14" s="248" t="s">
        <v>82</v>
      </c>
      <c r="E14" s="248"/>
      <c r="F14" s="248"/>
      <c r="G14" s="248"/>
      <c r="H14" s="248"/>
      <c r="I14" s="248"/>
      <c r="J14" s="249"/>
    </row>
    <row r="15" spans="2:10" ht="24.95" customHeight="1" x14ac:dyDescent="0.2">
      <c r="B15" s="68" t="s">
        <v>83</v>
      </c>
      <c r="C15" s="33"/>
      <c r="D15" s="238" t="s">
        <v>84</v>
      </c>
      <c r="E15" s="238"/>
      <c r="F15" s="238"/>
      <c r="G15" s="238"/>
      <c r="H15" s="238"/>
      <c r="I15" s="238"/>
      <c r="J15" s="239"/>
    </row>
    <row r="16" spans="2:10" ht="24.95" customHeight="1" x14ac:dyDescent="0.2">
      <c r="B16" s="68" t="s">
        <v>85</v>
      </c>
      <c r="C16" s="33"/>
      <c r="D16" s="238" t="s">
        <v>93</v>
      </c>
      <c r="E16" s="238"/>
      <c r="F16" s="238"/>
      <c r="G16" s="238"/>
      <c r="H16" s="238"/>
      <c r="I16" s="238"/>
      <c r="J16" s="239"/>
    </row>
    <row r="17" spans="2:10" ht="24.95" customHeight="1" x14ac:dyDescent="0.2">
      <c r="B17" s="68" t="s">
        <v>86</v>
      </c>
      <c r="C17" s="33"/>
      <c r="D17" s="238" t="s">
        <v>96</v>
      </c>
      <c r="E17" s="238"/>
      <c r="F17" s="238"/>
      <c r="G17" s="238"/>
      <c r="H17" s="238"/>
      <c r="I17" s="238"/>
      <c r="J17" s="239"/>
    </row>
    <row r="18" spans="2:10" ht="24.95" customHeight="1" x14ac:dyDescent="0.2">
      <c r="B18" s="68" t="s">
        <v>88</v>
      </c>
      <c r="C18" s="33"/>
      <c r="D18" s="238" t="s">
        <v>87</v>
      </c>
      <c r="E18" s="238"/>
      <c r="F18" s="238"/>
      <c r="G18" s="238"/>
      <c r="H18" s="238"/>
      <c r="I18" s="238"/>
      <c r="J18" s="239"/>
    </row>
    <row r="19" spans="2:10" ht="24.95" customHeight="1" x14ac:dyDescent="0.2">
      <c r="B19" s="68" t="s">
        <v>90</v>
      </c>
      <c r="C19" s="33"/>
      <c r="D19" s="238" t="s">
        <v>89</v>
      </c>
      <c r="E19" s="238"/>
      <c r="F19" s="238"/>
      <c r="G19" s="238"/>
      <c r="H19" s="238"/>
      <c r="I19" s="238"/>
      <c r="J19" s="239"/>
    </row>
    <row r="20" spans="2:10" ht="24.95" customHeight="1" x14ac:dyDescent="0.2">
      <c r="B20" s="68" t="s">
        <v>91</v>
      </c>
      <c r="C20" s="33"/>
      <c r="D20" s="238" t="s">
        <v>94</v>
      </c>
      <c r="E20" s="238"/>
      <c r="F20" s="238"/>
      <c r="G20" s="238"/>
      <c r="H20" s="238"/>
      <c r="I20" s="238"/>
      <c r="J20" s="239"/>
    </row>
    <row r="21" spans="2:10" ht="24.95" customHeight="1" thickBot="1" x14ac:dyDescent="0.25">
      <c r="B21" s="195" t="s">
        <v>92</v>
      </c>
      <c r="C21" s="196"/>
      <c r="D21" s="240" t="s">
        <v>95</v>
      </c>
      <c r="E21" s="240"/>
      <c r="F21" s="240"/>
      <c r="G21" s="240"/>
      <c r="H21" s="240"/>
      <c r="I21" s="240"/>
      <c r="J21" s="241"/>
    </row>
  </sheetData>
  <sheetProtection algorithmName="SHA-512" hashValue="bObTxYv5txjcEsqWRTOOhlYpAB5/7GThUEr6uppPDGDqEcHhs9i+nG6KXwT4qscK/9CHDtO9PGYNOB0JY/t7Fw==" saltValue="6ND/gRVNLfpLXcDeaOhoHg==" spinCount="100000" sheet="1" objects="1" scenarios="1" insertColumns="0" insertRows="0" selectLockedCells="1"/>
  <protectedRanges>
    <protectedRange sqref="J10" name="Appendix_4_range"/>
  </protectedRanges>
  <mergeCells count="10">
    <mergeCell ref="B8:J8"/>
    <mergeCell ref="B13:J13"/>
    <mergeCell ref="D14:J14"/>
    <mergeCell ref="D15:J15"/>
    <mergeCell ref="D16:J16"/>
    <mergeCell ref="D18:J18"/>
    <mergeCell ref="D19:J19"/>
    <mergeCell ref="D20:J20"/>
    <mergeCell ref="D21:J21"/>
    <mergeCell ref="D17:J1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20</xdr:row>
                    <xdr:rowOff>66675</xdr:rowOff>
                  </from>
                  <to>
                    <xdr:col>2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J55"/>
  <sheetViews>
    <sheetView rightToLeft="1" topLeftCell="A3" zoomScaleNormal="100" workbookViewId="0">
      <selection activeCell="B37" sqref="B37"/>
    </sheetView>
  </sheetViews>
  <sheetFormatPr defaultRowHeight="15" x14ac:dyDescent="0.2"/>
  <cols>
    <col min="1" max="1" width="7.875" style="44" customWidth="1"/>
    <col min="2" max="2" width="15.625" style="44" customWidth="1"/>
    <col min="3" max="3" width="7.5" style="44" customWidth="1"/>
    <col min="4" max="5" width="9" style="44"/>
    <col min="6" max="6" width="16.75" style="44" customWidth="1"/>
    <col min="7" max="7" width="13.375" style="44" customWidth="1"/>
    <col min="8" max="8" width="8.125" style="44" customWidth="1"/>
    <col min="9" max="9" width="7.25" style="44" customWidth="1"/>
    <col min="10" max="10" width="9" style="44"/>
  </cols>
  <sheetData>
    <row r="1" spans="1:10" ht="15.75" thickBot="1" x14ac:dyDescent="0.25"/>
    <row r="2" spans="1:10" x14ac:dyDescent="0.2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x14ac:dyDescent="0.2">
      <c r="A3" s="48"/>
      <c r="J3" s="49"/>
    </row>
    <row r="4" spans="1:10" x14ac:dyDescent="0.2">
      <c r="A4" s="48"/>
      <c r="J4" s="49"/>
    </row>
    <row r="5" spans="1:10" x14ac:dyDescent="0.2">
      <c r="A5" s="48"/>
      <c r="J5" s="49"/>
    </row>
    <row r="6" spans="1:10" x14ac:dyDescent="0.2">
      <c r="A6" s="48"/>
      <c r="J6" s="49"/>
    </row>
    <row r="7" spans="1:10" x14ac:dyDescent="0.2">
      <c r="A7" s="48"/>
      <c r="J7" s="49"/>
    </row>
    <row r="8" spans="1:10" ht="16.5" thickBot="1" x14ac:dyDescent="0.25">
      <c r="A8" s="9"/>
      <c r="B8" s="50"/>
      <c r="C8" s="10"/>
      <c r="D8" s="10"/>
      <c r="E8" s="10"/>
      <c r="F8" s="50"/>
      <c r="G8" s="51" t="s">
        <v>4</v>
      </c>
      <c r="H8" s="262" t="s">
        <v>5</v>
      </c>
      <c r="I8" s="262"/>
      <c r="J8" s="7"/>
    </row>
    <row r="9" spans="1:10" ht="15.75" x14ac:dyDescent="0.2">
      <c r="A9" s="9"/>
      <c r="B9" s="50"/>
      <c r="C9" s="10"/>
      <c r="D9" s="10"/>
      <c r="E9" s="10"/>
      <c r="F9" s="50"/>
      <c r="G9" s="10"/>
      <c r="H9" s="10"/>
      <c r="I9" s="10"/>
      <c r="J9" s="11"/>
    </row>
    <row r="10" spans="1:10" ht="18.75" x14ac:dyDescent="0.2">
      <c r="A10" s="9"/>
      <c r="B10" s="263" t="s">
        <v>191</v>
      </c>
      <c r="C10" s="263"/>
      <c r="D10" s="263"/>
      <c r="E10" s="263"/>
      <c r="F10" s="263"/>
      <c r="G10" s="263"/>
      <c r="H10" s="263"/>
      <c r="I10" s="263"/>
      <c r="J10" s="11"/>
    </row>
    <row r="11" spans="1:10" ht="15.75" x14ac:dyDescent="0.2">
      <c r="A11" s="9"/>
      <c r="B11" s="8"/>
      <c r="C11" s="10"/>
      <c r="D11" s="10"/>
      <c r="E11" s="10"/>
      <c r="F11" s="50"/>
      <c r="G11" s="10"/>
      <c r="H11" s="10"/>
      <c r="I11" s="10"/>
      <c r="J11" s="11"/>
    </row>
    <row r="12" spans="1:10" ht="16.5" thickBot="1" x14ac:dyDescent="0.25">
      <c r="A12" s="9"/>
      <c r="B12" s="22" t="s">
        <v>17</v>
      </c>
      <c r="C12" s="10"/>
      <c r="D12" s="10"/>
      <c r="E12" s="10"/>
      <c r="F12" s="10"/>
      <c r="G12" s="10"/>
      <c r="H12" s="10"/>
      <c r="I12" s="10"/>
      <c r="J12" s="11"/>
    </row>
    <row r="13" spans="1:10" ht="32.25" thickBot="1" x14ac:dyDescent="0.25">
      <c r="A13" s="9"/>
      <c r="B13" s="12" t="s">
        <v>18</v>
      </c>
      <c r="C13" s="264"/>
      <c r="D13" s="265"/>
      <c r="E13" s="265"/>
      <c r="F13" s="266"/>
      <c r="G13" s="13" t="s">
        <v>19</v>
      </c>
      <c r="H13" s="264"/>
      <c r="I13" s="266"/>
      <c r="J13" s="11"/>
    </row>
    <row r="14" spans="1:10" ht="16.5" thickBot="1" x14ac:dyDescent="0.25">
      <c r="A14" s="9"/>
      <c r="B14" s="19"/>
      <c r="C14" s="10"/>
      <c r="D14" s="10"/>
      <c r="E14" s="10"/>
      <c r="F14" s="14"/>
      <c r="G14" s="14"/>
      <c r="H14" s="14"/>
      <c r="I14" s="14"/>
      <c r="J14" s="11"/>
    </row>
    <row r="15" spans="1:10" ht="23.25" customHeight="1" thickBot="1" x14ac:dyDescent="0.25">
      <c r="A15" s="9"/>
      <c r="B15" s="15" t="s">
        <v>20</v>
      </c>
      <c r="C15" s="265"/>
      <c r="D15" s="266"/>
      <c r="E15" s="15" t="s">
        <v>21</v>
      </c>
      <c r="F15" s="37"/>
      <c r="G15" s="16" t="s">
        <v>22</v>
      </c>
      <c r="H15" s="264"/>
      <c r="I15" s="266"/>
      <c r="J15" s="11"/>
    </row>
    <row r="16" spans="1:10" ht="16.5" thickBot="1" x14ac:dyDescent="0.25">
      <c r="A16" s="9"/>
      <c r="B16" s="17"/>
      <c r="C16" s="14"/>
      <c r="D16" s="14"/>
      <c r="E16" s="14"/>
      <c r="F16" s="14"/>
      <c r="G16" s="14"/>
      <c r="H16" s="14"/>
      <c r="I16" s="14"/>
      <c r="J16" s="11"/>
    </row>
    <row r="17" spans="1:10" ht="32.25" thickBot="1" x14ac:dyDescent="0.25">
      <c r="A17" s="9"/>
      <c r="B17" s="15" t="s">
        <v>23</v>
      </c>
      <c r="C17" s="265"/>
      <c r="D17" s="266"/>
      <c r="E17" s="12" t="s">
        <v>24</v>
      </c>
      <c r="F17" s="18"/>
      <c r="G17" s="15" t="s">
        <v>25</v>
      </c>
      <c r="H17" s="264"/>
      <c r="I17" s="266"/>
      <c r="J17" s="11"/>
    </row>
    <row r="18" spans="1:10" ht="15.75" x14ac:dyDescent="0.2">
      <c r="A18" s="9"/>
      <c r="B18" s="19"/>
      <c r="C18" s="36"/>
      <c r="D18" s="36"/>
      <c r="E18" s="19"/>
      <c r="F18" s="20"/>
      <c r="G18" s="19"/>
      <c r="H18" s="36"/>
      <c r="I18" s="36"/>
      <c r="J18" s="11"/>
    </row>
    <row r="19" spans="1:10" ht="16.5" thickBot="1" x14ac:dyDescent="0.25">
      <c r="A19" s="9"/>
      <c r="B19" s="19" t="s">
        <v>26</v>
      </c>
      <c r="C19" s="10"/>
      <c r="D19" s="10"/>
      <c r="E19" s="10"/>
      <c r="F19" s="14"/>
      <c r="G19" s="14"/>
      <c r="H19" s="14"/>
      <c r="I19" s="14"/>
      <c r="J19" s="11"/>
    </row>
    <row r="20" spans="1:10" ht="16.5" thickBot="1" x14ac:dyDescent="0.25">
      <c r="A20" s="9"/>
      <c r="B20" s="12" t="s">
        <v>27</v>
      </c>
      <c r="C20" s="267"/>
      <c r="D20" s="260"/>
      <c r="E20" s="260"/>
      <c r="F20" s="260"/>
      <c r="G20" s="261"/>
      <c r="H20" s="21"/>
      <c r="I20" s="21"/>
      <c r="J20" s="11"/>
    </row>
    <row r="21" spans="1:10" ht="16.5" thickBot="1" x14ac:dyDescent="0.25">
      <c r="A21" s="9"/>
      <c r="B21" s="12" t="s">
        <v>28</v>
      </c>
      <c r="C21" s="268"/>
      <c r="D21" s="268"/>
      <c r="E21" s="268"/>
      <c r="F21" s="268"/>
      <c r="G21" s="269"/>
      <c r="H21" s="21"/>
      <c r="I21" s="21"/>
      <c r="J21" s="11"/>
    </row>
    <row r="22" spans="1:10" ht="48" thickBot="1" x14ac:dyDescent="0.25">
      <c r="A22" s="9"/>
      <c r="B22" s="12" t="s">
        <v>7</v>
      </c>
      <c r="C22" s="267"/>
      <c r="D22" s="260"/>
      <c r="E22" s="260"/>
      <c r="F22" s="260"/>
      <c r="G22" s="261"/>
      <c r="H22" s="21"/>
      <c r="I22" s="21"/>
      <c r="J22" s="11"/>
    </row>
    <row r="23" spans="1:10" ht="16.5" thickBot="1" x14ac:dyDescent="0.25">
      <c r="A23" s="9"/>
      <c r="B23" s="12" t="s">
        <v>8</v>
      </c>
      <c r="C23" s="260"/>
      <c r="D23" s="260"/>
      <c r="E23" s="260"/>
      <c r="F23" s="260"/>
      <c r="G23" s="261"/>
      <c r="H23" s="21"/>
      <c r="I23" s="21"/>
      <c r="J23" s="11"/>
    </row>
    <row r="24" spans="1:10" ht="15.75" x14ac:dyDescent="0.2">
      <c r="A24" s="9"/>
      <c r="B24" s="22"/>
      <c r="C24" s="10"/>
      <c r="D24" s="10"/>
      <c r="E24" s="10"/>
      <c r="F24" s="10"/>
      <c r="G24" s="10"/>
      <c r="H24" s="10"/>
      <c r="I24" s="10"/>
      <c r="J24" s="11"/>
    </row>
    <row r="25" spans="1:10" ht="15.75" x14ac:dyDescent="0.2">
      <c r="A25" s="23"/>
      <c r="B25" s="24" t="s">
        <v>29</v>
      </c>
      <c r="C25" s="25"/>
      <c r="D25" s="25"/>
      <c r="E25" s="25"/>
      <c r="F25" s="25"/>
      <c r="G25" s="25"/>
      <c r="H25" s="25"/>
      <c r="I25" s="25"/>
      <c r="J25" s="26"/>
    </row>
    <row r="26" spans="1:10" ht="15.75" x14ac:dyDescent="0.2">
      <c r="A26" s="253" t="s">
        <v>30</v>
      </c>
      <c r="B26" s="254"/>
      <c r="C26" s="254"/>
      <c r="D26" s="254"/>
      <c r="E26" s="254"/>
      <c r="F26" s="254"/>
      <c r="G26" s="254"/>
      <c r="H26" s="254"/>
      <c r="I26" s="254"/>
      <c r="J26" s="255"/>
    </row>
    <row r="27" spans="1:10" ht="15.75" x14ac:dyDescent="0.2">
      <c r="A27" s="9"/>
      <c r="B27" s="52" t="s">
        <v>31</v>
      </c>
      <c r="C27" s="10"/>
      <c r="D27" s="10"/>
      <c r="E27" s="10"/>
      <c r="F27" s="14"/>
      <c r="G27" s="14"/>
      <c r="H27" s="14"/>
      <c r="I27" s="14"/>
      <c r="J27" s="11"/>
    </row>
    <row r="28" spans="1:10" ht="15.75" x14ac:dyDescent="0.2">
      <c r="A28" s="9"/>
      <c r="B28" s="19"/>
      <c r="C28" s="10"/>
      <c r="D28" s="10"/>
      <c r="E28" s="10"/>
      <c r="F28" s="14"/>
      <c r="G28" s="14"/>
      <c r="H28" s="14"/>
      <c r="I28" s="14"/>
      <c r="J28" s="11"/>
    </row>
    <row r="29" spans="1:10" ht="15.75" x14ac:dyDescent="0.2">
      <c r="A29" s="9"/>
      <c r="B29" s="27" t="s">
        <v>32</v>
      </c>
      <c r="C29" s="258" t="s">
        <v>33</v>
      </c>
      <c r="D29" s="258"/>
      <c r="E29" s="258"/>
      <c r="F29" s="258" t="s">
        <v>34</v>
      </c>
      <c r="G29" s="258"/>
      <c r="H29" s="258" t="s">
        <v>35</v>
      </c>
      <c r="I29" s="258"/>
      <c r="J29" s="11"/>
    </row>
    <row r="30" spans="1:10" ht="15.75" x14ac:dyDescent="0.2">
      <c r="A30" s="28"/>
      <c r="B30" s="6" t="s">
        <v>10</v>
      </c>
      <c r="C30" s="259" t="s">
        <v>36</v>
      </c>
      <c r="D30" s="259"/>
      <c r="E30" s="259"/>
      <c r="F30" s="259" t="s">
        <v>37</v>
      </c>
      <c r="G30" s="259"/>
      <c r="H30" s="259" t="s">
        <v>38</v>
      </c>
      <c r="I30" s="259"/>
      <c r="J30" s="29"/>
    </row>
    <row r="31" spans="1:10" ht="15.75" x14ac:dyDescent="0.2">
      <c r="A31" s="28"/>
      <c r="B31" s="6"/>
      <c r="C31" s="6"/>
      <c r="D31" s="6"/>
      <c r="E31" s="6"/>
      <c r="F31" s="6"/>
      <c r="G31" s="6"/>
      <c r="H31" s="6"/>
      <c r="I31" s="6"/>
      <c r="J31" s="29"/>
    </row>
    <row r="32" spans="1:10" ht="15.75" x14ac:dyDescent="0.2">
      <c r="A32" s="9"/>
      <c r="B32" s="30"/>
      <c r="C32" s="10"/>
      <c r="D32" s="10"/>
      <c r="E32" s="10"/>
      <c r="F32" s="10"/>
      <c r="G32" s="10"/>
      <c r="H32" s="10"/>
      <c r="I32" s="10"/>
      <c r="J32" s="11"/>
    </row>
    <row r="33" spans="1:10" ht="15.75" x14ac:dyDescent="0.2">
      <c r="A33" s="9"/>
      <c r="B33" s="27" t="s">
        <v>32</v>
      </c>
      <c r="C33" s="258" t="s">
        <v>33</v>
      </c>
      <c r="D33" s="258"/>
      <c r="E33" s="258"/>
      <c r="F33" s="258" t="s">
        <v>34</v>
      </c>
      <c r="G33" s="258"/>
      <c r="H33" s="258" t="s">
        <v>35</v>
      </c>
      <c r="I33" s="258"/>
      <c r="J33" s="11"/>
    </row>
    <row r="34" spans="1:10" ht="15.75" x14ac:dyDescent="0.2">
      <c r="A34" s="28"/>
      <c r="B34" s="6" t="s">
        <v>10</v>
      </c>
      <c r="C34" s="259" t="s">
        <v>36</v>
      </c>
      <c r="D34" s="259"/>
      <c r="E34" s="259"/>
      <c r="F34" s="259" t="s">
        <v>37</v>
      </c>
      <c r="G34" s="259"/>
      <c r="H34" s="259" t="s">
        <v>38</v>
      </c>
      <c r="I34" s="259"/>
      <c r="J34" s="29"/>
    </row>
    <row r="35" spans="1:10" ht="15.75" x14ac:dyDescent="0.2">
      <c r="A35" s="28"/>
      <c r="B35" s="6"/>
      <c r="C35" s="6"/>
      <c r="D35" s="6"/>
      <c r="E35" s="6"/>
      <c r="F35" s="6"/>
      <c r="G35" s="6"/>
      <c r="H35" s="6"/>
      <c r="I35" s="6"/>
      <c r="J35" s="29"/>
    </row>
    <row r="36" spans="1:10" ht="15.75" x14ac:dyDescent="0.2">
      <c r="A36" s="9"/>
      <c r="B36" s="30"/>
      <c r="C36" s="10"/>
      <c r="D36" s="10"/>
      <c r="E36" s="10"/>
      <c r="F36" s="10"/>
      <c r="G36" s="10"/>
      <c r="H36" s="10"/>
      <c r="I36" s="10"/>
      <c r="J36" s="11"/>
    </row>
    <row r="37" spans="1:10" ht="15.75" x14ac:dyDescent="0.2">
      <c r="A37" s="9"/>
      <c r="B37" s="27" t="s">
        <v>32</v>
      </c>
      <c r="C37" s="258" t="s">
        <v>33</v>
      </c>
      <c r="D37" s="258"/>
      <c r="E37" s="258"/>
      <c r="F37" s="258" t="s">
        <v>34</v>
      </c>
      <c r="G37" s="258"/>
      <c r="H37" s="258" t="s">
        <v>35</v>
      </c>
      <c r="I37" s="258"/>
      <c r="J37" s="11"/>
    </row>
    <row r="38" spans="1:10" ht="15.75" x14ac:dyDescent="0.2">
      <c r="A38" s="28"/>
      <c r="B38" s="6" t="s">
        <v>10</v>
      </c>
      <c r="C38" s="259" t="s">
        <v>36</v>
      </c>
      <c r="D38" s="259"/>
      <c r="E38" s="259"/>
      <c r="F38" s="259" t="s">
        <v>37</v>
      </c>
      <c r="G38" s="259"/>
      <c r="H38" s="259" t="s">
        <v>38</v>
      </c>
      <c r="I38" s="259"/>
      <c r="J38" s="29"/>
    </row>
    <row r="39" spans="1:10" ht="15.75" x14ac:dyDescent="0.2">
      <c r="A39" s="9"/>
      <c r="B39" s="22"/>
      <c r="C39" s="10"/>
      <c r="D39" s="10"/>
      <c r="E39" s="10"/>
      <c r="F39" s="10"/>
      <c r="G39" s="10"/>
      <c r="H39" s="10"/>
      <c r="I39" s="10"/>
      <c r="J39" s="11"/>
    </row>
    <row r="40" spans="1:10" ht="15.75" x14ac:dyDescent="0.2">
      <c r="A40" s="9"/>
      <c r="B40" s="30"/>
      <c r="C40" s="10"/>
      <c r="D40" s="10"/>
      <c r="E40" s="10"/>
      <c r="F40" s="10"/>
      <c r="G40" s="10"/>
      <c r="H40" s="10"/>
      <c r="I40" s="10"/>
      <c r="J40" s="11"/>
    </row>
    <row r="41" spans="1:10" ht="15.75" x14ac:dyDescent="0.2">
      <c r="A41" s="9"/>
      <c r="B41" s="250" t="s">
        <v>39</v>
      </c>
      <c r="C41" s="250"/>
      <c r="D41" s="30"/>
      <c r="E41" s="30"/>
      <c r="F41" s="10"/>
      <c r="G41" s="10"/>
      <c r="H41" s="10"/>
      <c r="I41" s="10"/>
      <c r="J41" s="11"/>
    </row>
    <row r="42" spans="1:10" ht="15.75" x14ac:dyDescent="0.2">
      <c r="A42" s="9"/>
      <c r="B42" s="251" t="s">
        <v>40</v>
      </c>
      <c r="C42" s="251"/>
      <c r="D42" s="22"/>
      <c r="E42" s="22"/>
      <c r="F42" s="10"/>
      <c r="G42" s="10"/>
      <c r="H42" s="10"/>
      <c r="I42" s="10"/>
      <c r="J42" s="11"/>
    </row>
    <row r="43" spans="1:10" ht="15.75" x14ac:dyDescent="0.2">
      <c r="A43" s="9"/>
      <c r="B43" s="35"/>
      <c r="C43" s="35"/>
      <c r="D43" s="35"/>
      <c r="E43" s="35"/>
      <c r="F43" s="10"/>
      <c r="G43" s="10"/>
      <c r="H43" s="10"/>
      <c r="I43" s="10"/>
      <c r="J43" s="11"/>
    </row>
    <row r="44" spans="1:10" ht="15.75" x14ac:dyDescent="0.2">
      <c r="A44" s="253" t="s">
        <v>30</v>
      </c>
      <c r="B44" s="254"/>
      <c r="C44" s="254"/>
      <c r="D44" s="254"/>
      <c r="E44" s="254"/>
      <c r="F44" s="254"/>
      <c r="G44" s="254"/>
      <c r="H44" s="254"/>
      <c r="I44" s="254"/>
      <c r="J44" s="255"/>
    </row>
    <row r="45" spans="1:10" ht="15.75" x14ac:dyDescent="0.2">
      <c r="A45" s="9"/>
      <c r="B45" s="52" t="s">
        <v>41</v>
      </c>
      <c r="C45" s="10"/>
      <c r="D45" s="10"/>
      <c r="E45" s="10"/>
      <c r="F45" s="14"/>
      <c r="G45" s="14"/>
      <c r="H45" s="14"/>
      <c r="I45" s="14"/>
      <c r="J45" s="11"/>
    </row>
    <row r="46" spans="1:10" ht="15.75" x14ac:dyDescent="0.2">
      <c r="A46" s="9"/>
      <c r="B46" s="3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">
      <c r="A47" s="9"/>
      <c r="B47" s="256" t="s">
        <v>42</v>
      </c>
      <c r="C47" s="256"/>
      <c r="D47" s="256"/>
      <c r="E47" s="256"/>
      <c r="F47" s="256"/>
      <c r="G47" s="257" t="s">
        <v>43</v>
      </c>
      <c r="H47" s="257"/>
      <c r="J47" s="11"/>
    </row>
    <row r="48" spans="1:10" ht="15.75" x14ac:dyDescent="0.2">
      <c r="A48" s="9"/>
      <c r="B48" s="256" t="s">
        <v>44</v>
      </c>
      <c r="C48" s="256"/>
      <c r="D48" s="256"/>
      <c r="E48" s="256"/>
      <c r="F48" s="256"/>
      <c r="J48" s="11"/>
    </row>
    <row r="49" spans="1:10" ht="15.75" x14ac:dyDescent="0.2">
      <c r="A49" s="9"/>
      <c r="B49" s="30"/>
      <c r="C49" s="10"/>
      <c r="D49" s="10"/>
      <c r="E49" s="10"/>
      <c r="F49" s="10"/>
      <c r="G49" s="10"/>
      <c r="H49" s="10"/>
      <c r="I49" s="10"/>
      <c r="J49" s="11"/>
    </row>
    <row r="50" spans="1:10" ht="15.75" x14ac:dyDescent="0.2">
      <c r="A50" s="9"/>
      <c r="B50" s="22" t="s">
        <v>45</v>
      </c>
      <c r="C50" s="10"/>
      <c r="D50" s="10"/>
      <c r="E50" s="10"/>
      <c r="F50" s="10"/>
      <c r="G50" s="10"/>
      <c r="H50" s="10"/>
      <c r="I50" s="10"/>
      <c r="J50" s="11"/>
    </row>
    <row r="51" spans="1:10" ht="15.75" x14ac:dyDescent="0.2">
      <c r="A51" s="9"/>
      <c r="B51" s="30"/>
      <c r="C51" s="10"/>
      <c r="D51" s="10"/>
      <c r="E51" s="10"/>
      <c r="F51" s="10"/>
      <c r="G51" s="10"/>
      <c r="H51" s="10"/>
      <c r="I51" s="10"/>
      <c r="J51" s="11"/>
    </row>
    <row r="52" spans="1:10" ht="15.75" x14ac:dyDescent="0.2">
      <c r="A52" s="9"/>
      <c r="B52" s="250" t="s">
        <v>46</v>
      </c>
      <c r="C52" s="250"/>
      <c r="D52" s="250"/>
      <c r="E52" s="250"/>
      <c r="F52" s="250" t="s">
        <v>46</v>
      </c>
      <c r="G52" s="250"/>
      <c r="H52" s="250"/>
      <c r="I52" s="250"/>
      <c r="J52" s="11"/>
    </row>
    <row r="53" spans="1:10" ht="15.75" x14ac:dyDescent="0.2">
      <c r="A53" s="9"/>
      <c r="B53" s="251" t="s">
        <v>4</v>
      </c>
      <c r="C53" s="251"/>
      <c r="D53" s="251"/>
      <c r="E53" s="251"/>
      <c r="F53" s="252" t="s">
        <v>47</v>
      </c>
      <c r="G53" s="252"/>
      <c r="H53" s="252"/>
      <c r="I53" s="252"/>
      <c r="J53" s="11"/>
    </row>
    <row r="54" spans="1:10" ht="15.75" x14ac:dyDescent="0.2">
      <c r="A54" s="9"/>
      <c r="B54" s="22"/>
      <c r="C54" s="10"/>
      <c r="D54" s="10"/>
      <c r="E54" s="10"/>
      <c r="F54" s="10"/>
      <c r="G54" s="10"/>
      <c r="H54" s="10"/>
      <c r="I54" s="10"/>
      <c r="J54" s="11"/>
    </row>
    <row r="55" spans="1:10" ht="15.75" thickBot="1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5"/>
    </row>
  </sheetData>
  <sheetProtection algorithmName="SHA-512" hashValue="589sSMVbL22CiVW96gkQFUaXReJCEdl4POkuzrsSMgpVSIGBAp2B1uiKzqmezCIdzTAqsN56/8+2HtqGQ4fjAw==" saltValue="9WKTPmWbKyxPNQB83SytVg==" spinCount="100000" sheet="1" objects="1" scenarios="1" insertColumns="0" insertRows="0" selectLockedCells="1"/>
  <protectedRanges>
    <protectedRange sqref="H13 C13 C15 F15 H15 H17 F17 C17 B29:I29 B32:I33 B36:I37 B40:C41 B52 F52 B47 C20:H23 H8" name="Appendix_2_range"/>
  </protectedRanges>
  <mergeCells count="41"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  <mergeCell ref="A26:J26"/>
    <mergeCell ref="C29:E29"/>
    <mergeCell ref="F29:G29"/>
    <mergeCell ref="H29:I29"/>
    <mergeCell ref="C30:E30"/>
    <mergeCell ref="F30:G30"/>
    <mergeCell ref="H30:I30"/>
    <mergeCell ref="C33:E33"/>
    <mergeCell ref="F33:G33"/>
    <mergeCell ref="H33:I33"/>
    <mergeCell ref="C34:E34"/>
    <mergeCell ref="F34:G34"/>
    <mergeCell ref="H34:I34"/>
    <mergeCell ref="C37:E37"/>
    <mergeCell ref="F37:G37"/>
    <mergeCell ref="H37:I37"/>
    <mergeCell ref="C38:E38"/>
    <mergeCell ref="F38:G38"/>
    <mergeCell ref="H38:I38"/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</mergeCells>
  <dataValidations count="3">
    <dataValidation type="list" allowBlank="1" showInputMessage="1" showErrorMessage="1" sqref="C20:G20" xr:uid="{00000000-0002-0000-0200-000000000000}">
      <formula1>BANK</formula1>
    </dataValidation>
    <dataValidation type="list" allowBlank="1" showInputMessage="1" showErrorMessage="1" sqref="C21:G21" xr:uid="{00000000-0002-0000-0200-000001000000}">
      <formula1>shem_mispar2</formula1>
    </dataValidation>
    <dataValidation allowBlank="1" showInputMessage="1" showErrorMessage="1" sqref="H20:I23" xr:uid="{00000000-0002-0000-0200-000002000000}"/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Z133"/>
  <sheetViews>
    <sheetView rightToLeft="1" view="pageBreakPreview" zoomScale="60" zoomScaleNormal="100" workbookViewId="0">
      <selection activeCell="G14" sqref="G14"/>
    </sheetView>
  </sheetViews>
  <sheetFormatPr defaultColWidth="9" defaultRowHeight="15" x14ac:dyDescent="0.2"/>
  <cols>
    <col min="1" max="1" width="4.125" style="79" customWidth="1"/>
    <col min="2" max="2" width="30.125" style="113" customWidth="1"/>
    <col min="3" max="3" width="36.75" style="113" customWidth="1"/>
    <col min="4" max="4" width="19.25" style="113" customWidth="1"/>
    <col min="5" max="5" width="35.375" style="79" customWidth="1"/>
    <col min="6" max="6" width="29.375" style="79" customWidth="1"/>
    <col min="7" max="7" width="43.5" style="79" customWidth="1"/>
    <col min="8" max="8" width="36.25" style="184" customWidth="1"/>
    <col min="9" max="9" width="26.5" style="79" customWidth="1"/>
    <col min="10" max="10" width="16" style="83" customWidth="1"/>
    <col min="11" max="11" width="28.875" style="83" customWidth="1"/>
    <col min="12" max="12" width="20.25" style="83" customWidth="1"/>
    <col min="13" max="13" width="26.25" style="83" customWidth="1"/>
    <col min="14" max="14" width="42.125" style="84" customWidth="1"/>
    <col min="15" max="16" width="9" style="83" hidden="1" customWidth="1"/>
    <col min="17" max="17" width="7.375" style="83" hidden="1" customWidth="1"/>
    <col min="18" max="19" width="9" style="83" hidden="1" customWidth="1"/>
    <col min="20" max="20" width="11.125" style="83" hidden="1" customWidth="1"/>
    <col min="21" max="21" width="9" style="83" hidden="1" customWidth="1"/>
    <col min="22" max="22" width="61.125" style="83" hidden="1" customWidth="1"/>
    <col min="23" max="23" width="10.625" style="83" hidden="1" customWidth="1"/>
    <col min="24" max="24" width="9" style="83" customWidth="1"/>
    <col min="25" max="27" width="9" style="83"/>
    <col min="28" max="28" width="9" style="83" customWidth="1"/>
    <col min="29" max="16384" width="9" style="83"/>
  </cols>
  <sheetData>
    <row r="1" spans="1:14" x14ac:dyDescent="0.2">
      <c r="B1" s="80"/>
      <c r="C1" s="80"/>
      <c r="D1" s="80"/>
      <c r="E1" s="80"/>
      <c r="F1" s="80"/>
      <c r="G1" s="80"/>
      <c r="H1" s="80"/>
      <c r="I1" s="80"/>
      <c r="J1" s="81"/>
      <c r="K1" s="82"/>
    </row>
    <row r="2" spans="1:14" x14ac:dyDescent="0.2">
      <c r="B2" s="79"/>
      <c r="C2" s="79"/>
      <c r="D2" s="79"/>
      <c r="H2" s="79"/>
    </row>
    <row r="3" spans="1:14" x14ac:dyDescent="0.2">
      <c r="B3" s="79"/>
      <c r="C3" s="79"/>
      <c r="D3" s="79"/>
      <c r="H3" s="79"/>
    </row>
    <row r="4" spans="1:14" x14ac:dyDescent="0.2">
      <c r="B4" s="79"/>
      <c r="C4" s="79"/>
      <c r="D4" s="79"/>
      <c r="H4" s="79"/>
    </row>
    <row r="5" spans="1:14" x14ac:dyDescent="0.2">
      <c r="B5" s="79"/>
      <c r="C5" s="79"/>
      <c r="D5" s="79"/>
      <c r="H5" s="79"/>
    </row>
    <row r="6" spans="1:14" x14ac:dyDescent="0.2">
      <c r="B6" s="79"/>
      <c r="C6" s="79"/>
      <c r="D6" s="79"/>
      <c r="H6" s="79"/>
    </row>
    <row r="7" spans="1:14" x14ac:dyDescent="0.2">
      <c r="B7" s="79"/>
      <c r="C7" s="79"/>
      <c r="D7" s="79"/>
      <c r="H7" s="79"/>
    </row>
    <row r="8" spans="1:14" x14ac:dyDescent="0.2">
      <c r="B8" s="79"/>
      <c r="C8" s="79"/>
      <c r="D8" s="79"/>
      <c r="H8" s="79"/>
    </row>
    <row r="9" spans="1:14" x14ac:dyDescent="0.2">
      <c r="B9" s="79"/>
      <c r="C9" s="79"/>
      <c r="D9" s="79"/>
      <c r="H9" s="79"/>
    </row>
    <row r="10" spans="1:14" s="86" customFormat="1" ht="33" customHeight="1" thickBot="1" x14ac:dyDescent="0.4">
      <c r="A10" s="79"/>
      <c r="B10" s="279" t="s">
        <v>192</v>
      </c>
      <c r="C10" s="279"/>
      <c r="D10" s="279"/>
      <c r="E10" s="279"/>
      <c r="F10" s="279"/>
      <c r="G10" s="279"/>
      <c r="H10" s="279"/>
      <c r="I10" s="85"/>
      <c r="N10" s="84"/>
    </row>
    <row r="11" spans="1:14" s="86" customFormat="1" ht="33" customHeight="1" x14ac:dyDescent="0.35">
      <c r="A11" s="79"/>
      <c r="B11" s="87" t="s">
        <v>142</v>
      </c>
      <c r="C11" s="88"/>
      <c r="E11" s="84"/>
      <c r="F11" s="84"/>
      <c r="G11" s="84"/>
      <c r="H11" s="84"/>
      <c r="I11" s="85"/>
      <c r="N11" s="84"/>
    </row>
    <row r="12" spans="1:14" s="86" customFormat="1" ht="33" customHeight="1" x14ac:dyDescent="0.35">
      <c r="A12" s="79"/>
      <c r="B12" s="84"/>
      <c r="C12" s="84"/>
      <c r="D12" s="84"/>
      <c r="E12" s="84"/>
      <c r="F12" s="84"/>
      <c r="G12" s="84"/>
      <c r="H12" s="84"/>
      <c r="I12" s="85"/>
      <c r="N12" s="84"/>
    </row>
    <row r="13" spans="1:14" s="94" customFormat="1" ht="18" customHeight="1" thickBot="1" x14ac:dyDescent="0.4">
      <c r="A13" s="89"/>
      <c r="B13" s="90"/>
      <c r="C13" s="91" t="s">
        <v>50</v>
      </c>
      <c r="D13" s="92"/>
      <c r="E13" s="91"/>
      <c r="F13" s="90"/>
      <c r="G13" s="90"/>
      <c r="H13" s="84"/>
      <c r="I13" s="93"/>
      <c r="N13" s="84"/>
    </row>
    <row r="14" spans="1:14" s="86" customFormat="1" ht="31.5" customHeight="1" thickBot="1" x14ac:dyDescent="0.4">
      <c r="A14" s="79"/>
      <c r="B14" s="197" t="s">
        <v>48</v>
      </c>
      <c r="C14" s="198"/>
      <c r="D14" s="197" t="s">
        <v>6</v>
      </c>
      <c r="E14" s="199"/>
      <c r="F14" s="197" t="s">
        <v>49</v>
      </c>
      <c r="G14" s="199"/>
      <c r="H14" s="84"/>
      <c r="I14" s="85"/>
      <c r="N14" s="84"/>
    </row>
    <row r="15" spans="1:14" s="86" customFormat="1" ht="35.25" customHeight="1" thickBot="1" x14ac:dyDescent="0.4">
      <c r="A15" s="79"/>
      <c r="B15" s="200"/>
      <c r="C15" s="201"/>
      <c r="D15" s="201"/>
      <c r="E15" s="202"/>
      <c r="F15" s="203" t="s">
        <v>51</v>
      </c>
      <c r="G15" s="204">
        <v>2024</v>
      </c>
      <c r="H15" s="84"/>
      <c r="I15" s="85"/>
      <c r="N15" s="84"/>
    </row>
    <row r="16" spans="1:14" s="86" customFormat="1" ht="154.5" customHeight="1" thickBot="1" x14ac:dyDescent="0.4">
      <c r="A16" s="79"/>
      <c r="B16" s="205" t="s">
        <v>175</v>
      </c>
      <c r="C16" s="295"/>
      <c r="D16" s="296"/>
      <c r="E16" s="296"/>
      <c r="F16" s="296"/>
      <c r="G16" s="297"/>
      <c r="H16" s="84"/>
      <c r="I16" s="85"/>
      <c r="N16" s="84"/>
    </row>
    <row r="17" spans="1:22" s="86" customFormat="1" ht="53.25" customHeight="1" thickBot="1" x14ac:dyDescent="0.4">
      <c r="A17" s="79"/>
      <c r="B17" s="205" t="s">
        <v>163</v>
      </c>
      <c r="C17" s="206"/>
      <c r="D17" s="207" t="s">
        <v>181</v>
      </c>
      <c r="E17" s="208"/>
      <c r="F17" s="209" t="s">
        <v>172</v>
      </c>
      <c r="G17" s="206"/>
      <c r="I17" s="85"/>
      <c r="N17" s="84"/>
      <c r="V17" s="79" t="s">
        <v>141</v>
      </c>
    </row>
    <row r="18" spans="1:22" s="86" customFormat="1" ht="46.5" customHeight="1" thickBot="1" x14ac:dyDescent="0.4">
      <c r="A18" s="79"/>
      <c r="B18" s="207" t="s">
        <v>179</v>
      </c>
      <c r="C18" s="206"/>
      <c r="D18" s="207" t="s">
        <v>180</v>
      </c>
      <c r="E18" s="208"/>
      <c r="F18" s="209" t="s">
        <v>182</v>
      </c>
      <c r="G18" s="210"/>
      <c r="I18" s="85"/>
      <c r="N18" s="84"/>
      <c r="V18" s="79"/>
    </row>
    <row r="19" spans="1:22" s="86" customFormat="1" ht="46.5" customHeight="1" thickBot="1" x14ac:dyDescent="0.4">
      <c r="A19" s="79"/>
      <c r="B19" s="211"/>
      <c r="C19" s="201"/>
      <c r="D19" s="207" t="s">
        <v>183</v>
      </c>
      <c r="E19" s="208"/>
      <c r="F19" s="209" t="s">
        <v>184</v>
      </c>
      <c r="G19" s="210"/>
      <c r="I19" s="85"/>
      <c r="N19" s="84"/>
      <c r="V19" s="79"/>
    </row>
    <row r="20" spans="1:22" s="86" customFormat="1" ht="48" customHeight="1" thickBot="1" x14ac:dyDescent="0.4">
      <c r="A20" s="79"/>
      <c r="B20" s="212" t="s">
        <v>185</v>
      </c>
      <c r="C20" s="215" t="s">
        <v>193</v>
      </c>
      <c r="D20" s="212" t="s">
        <v>187</v>
      </c>
      <c r="E20" s="213"/>
      <c r="F20" s="205" t="s">
        <v>186</v>
      </c>
      <c r="G20" s="214"/>
      <c r="I20" s="85"/>
      <c r="N20" s="84"/>
      <c r="V20" s="79"/>
    </row>
    <row r="21" spans="1:22" s="96" customFormat="1" ht="66.75" customHeight="1" thickBot="1" x14ac:dyDescent="0.4">
      <c r="A21" s="95"/>
      <c r="B21" s="298" t="s">
        <v>194</v>
      </c>
      <c r="C21" s="299"/>
      <c r="D21" s="299"/>
      <c r="E21" s="299"/>
      <c r="F21" s="300"/>
      <c r="G21" s="301"/>
      <c r="I21" s="97"/>
      <c r="N21" s="98"/>
      <c r="V21" s="95"/>
    </row>
    <row r="22" spans="1:22" s="86" customFormat="1" ht="87.75" customHeight="1" x14ac:dyDescent="0.35">
      <c r="A22" s="79"/>
      <c r="B22" s="293" t="s">
        <v>173</v>
      </c>
      <c r="C22" s="216" t="s">
        <v>165</v>
      </c>
      <c r="D22" s="217"/>
      <c r="E22" s="224" t="s">
        <v>174</v>
      </c>
      <c r="F22" s="326"/>
      <c r="G22" s="327"/>
      <c r="H22" s="327"/>
      <c r="I22" s="327"/>
      <c r="J22" s="327"/>
      <c r="K22" s="327"/>
      <c r="L22" s="327"/>
      <c r="M22" s="328"/>
      <c r="N22" s="84"/>
      <c r="V22" s="79" t="s">
        <v>166</v>
      </c>
    </row>
    <row r="23" spans="1:22" s="86" customFormat="1" ht="87.75" customHeight="1" x14ac:dyDescent="0.35">
      <c r="A23" s="79"/>
      <c r="B23" s="293"/>
      <c r="C23" s="218" t="s">
        <v>165</v>
      </c>
      <c r="D23" s="219"/>
      <c r="E23" s="225" t="s">
        <v>174</v>
      </c>
      <c r="F23" s="329"/>
      <c r="G23" s="330"/>
      <c r="H23" s="330"/>
      <c r="I23" s="330"/>
      <c r="J23" s="330"/>
      <c r="K23" s="330"/>
      <c r="L23" s="330"/>
      <c r="M23" s="331"/>
      <c r="N23" s="84"/>
      <c r="V23" s="79" t="s">
        <v>167</v>
      </c>
    </row>
    <row r="24" spans="1:22" s="86" customFormat="1" ht="87.75" customHeight="1" x14ac:dyDescent="0.35">
      <c r="A24" s="79"/>
      <c r="B24" s="293"/>
      <c r="C24" s="218" t="s">
        <v>165</v>
      </c>
      <c r="D24" s="219"/>
      <c r="E24" s="225" t="s">
        <v>174</v>
      </c>
      <c r="F24" s="329"/>
      <c r="G24" s="330"/>
      <c r="H24" s="330"/>
      <c r="I24" s="330"/>
      <c r="J24" s="330"/>
      <c r="K24" s="330"/>
      <c r="L24" s="330"/>
      <c r="M24" s="331"/>
      <c r="N24" s="84"/>
      <c r="V24" s="79" t="s">
        <v>168</v>
      </c>
    </row>
    <row r="25" spans="1:22" s="86" customFormat="1" ht="87.75" customHeight="1" x14ac:dyDescent="0.35">
      <c r="A25" s="79"/>
      <c r="B25" s="293"/>
      <c r="C25" s="218" t="s">
        <v>165</v>
      </c>
      <c r="D25" s="219"/>
      <c r="E25" s="225" t="s">
        <v>174</v>
      </c>
      <c r="F25" s="329"/>
      <c r="G25" s="330"/>
      <c r="H25" s="330"/>
      <c r="I25" s="330"/>
      <c r="J25" s="330"/>
      <c r="K25" s="330"/>
      <c r="L25" s="330"/>
      <c r="M25" s="331"/>
      <c r="N25" s="84"/>
      <c r="V25" s="79" t="s">
        <v>167</v>
      </c>
    </row>
    <row r="26" spans="1:22" s="86" customFormat="1" ht="87.75" customHeight="1" x14ac:dyDescent="0.35">
      <c r="A26" s="79"/>
      <c r="B26" s="293"/>
      <c r="C26" s="218" t="s">
        <v>165</v>
      </c>
      <c r="D26" s="219"/>
      <c r="E26" s="225" t="s">
        <v>174</v>
      </c>
      <c r="F26" s="329"/>
      <c r="G26" s="330"/>
      <c r="H26" s="330"/>
      <c r="I26" s="330"/>
      <c r="J26" s="330"/>
      <c r="K26" s="330"/>
      <c r="L26" s="330"/>
      <c r="M26" s="331"/>
      <c r="N26" s="84"/>
      <c r="V26" s="79" t="s">
        <v>168</v>
      </c>
    </row>
    <row r="27" spans="1:22" s="86" customFormat="1" ht="87.75" customHeight="1" x14ac:dyDescent="0.35">
      <c r="A27" s="79"/>
      <c r="B27" s="293"/>
      <c r="C27" s="218" t="s">
        <v>165</v>
      </c>
      <c r="D27" s="219"/>
      <c r="E27" s="225" t="s">
        <v>174</v>
      </c>
      <c r="F27" s="329"/>
      <c r="G27" s="330"/>
      <c r="H27" s="330"/>
      <c r="I27" s="330"/>
      <c r="J27" s="330"/>
      <c r="K27" s="330"/>
      <c r="L27" s="330"/>
      <c r="M27" s="331"/>
      <c r="N27" s="84"/>
      <c r="V27" s="79" t="s">
        <v>167</v>
      </c>
    </row>
    <row r="28" spans="1:22" s="86" customFormat="1" ht="87.75" customHeight="1" x14ac:dyDescent="0.35">
      <c r="A28" s="79"/>
      <c r="B28" s="293"/>
      <c r="C28" s="218" t="s">
        <v>165</v>
      </c>
      <c r="D28" s="219"/>
      <c r="E28" s="225" t="s">
        <v>174</v>
      </c>
      <c r="F28" s="329"/>
      <c r="G28" s="330"/>
      <c r="H28" s="330"/>
      <c r="I28" s="330"/>
      <c r="J28" s="330"/>
      <c r="K28" s="330"/>
      <c r="L28" s="330"/>
      <c r="M28" s="331"/>
      <c r="N28" s="84"/>
      <c r="V28" s="79" t="s">
        <v>168</v>
      </c>
    </row>
    <row r="29" spans="1:22" s="86" customFormat="1" ht="87.75" customHeight="1" x14ac:dyDescent="0.35">
      <c r="A29" s="79"/>
      <c r="B29" s="293"/>
      <c r="C29" s="218" t="s">
        <v>165</v>
      </c>
      <c r="D29" s="219"/>
      <c r="E29" s="225" t="s">
        <v>174</v>
      </c>
      <c r="F29" s="329"/>
      <c r="G29" s="330"/>
      <c r="H29" s="330"/>
      <c r="I29" s="330"/>
      <c r="J29" s="330"/>
      <c r="K29" s="330"/>
      <c r="L29" s="330"/>
      <c r="M29" s="331"/>
      <c r="N29" s="84"/>
      <c r="V29" s="79" t="s">
        <v>167</v>
      </c>
    </row>
    <row r="30" spans="1:22" s="86" customFormat="1" ht="87.75" customHeight="1" x14ac:dyDescent="0.35">
      <c r="A30" s="79"/>
      <c r="B30" s="293"/>
      <c r="C30" s="218" t="s">
        <v>165</v>
      </c>
      <c r="D30" s="219"/>
      <c r="E30" s="225" t="s">
        <v>174</v>
      </c>
      <c r="F30" s="329"/>
      <c r="G30" s="330"/>
      <c r="H30" s="330"/>
      <c r="I30" s="330"/>
      <c r="J30" s="330"/>
      <c r="K30" s="330"/>
      <c r="L30" s="330"/>
      <c r="M30" s="331"/>
      <c r="N30" s="84"/>
      <c r="V30" s="79" t="s">
        <v>168</v>
      </c>
    </row>
    <row r="31" spans="1:22" s="86" customFormat="1" ht="87.75" customHeight="1" x14ac:dyDescent="0.35">
      <c r="A31" s="79"/>
      <c r="B31" s="293"/>
      <c r="C31" s="218" t="s">
        <v>165</v>
      </c>
      <c r="D31" s="219"/>
      <c r="E31" s="225" t="s">
        <v>174</v>
      </c>
      <c r="F31" s="329"/>
      <c r="G31" s="330"/>
      <c r="H31" s="330"/>
      <c r="I31" s="330"/>
      <c r="J31" s="330"/>
      <c r="K31" s="330"/>
      <c r="L31" s="330"/>
      <c r="M31" s="331"/>
      <c r="N31" s="84"/>
      <c r="V31" s="79" t="s">
        <v>167</v>
      </c>
    </row>
    <row r="32" spans="1:22" s="86" customFormat="1" ht="87.75" customHeight="1" x14ac:dyDescent="0.35">
      <c r="A32" s="79"/>
      <c r="B32" s="293"/>
      <c r="C32" s="218" t="s">
        <v>165</v>
      </c>
      <c r="D32" s="219"/>
      <c r="E32" s="225" t="s">
        <v>174</v>
      </c>
      <c r="F32" s="329"/>
      <c r="G32" s="330"/>
      <c r="H32" s="330"/>
      <c r="I32" s="330"/>
      <c r="J32" s="330"/>
      <c r="K32" s="330"/>
      <c r="L32" s="330"/>
      <c r="M32" s="331"/>
      <c r="N32" s="84"/>
      <c r="V32" s="79" t="s">
        <v>168</v>
      </c>
    </row>
    <row r="33" spans="1:22" s="86" customFormat="1" ht="87.75" customHeight="1" x14ac:dyDescent="0.35">
      <c r="A33" s="79"/>
      <c r="B33" s="293"/>
      <c r="C33" s="218" t="s">
        <v>165</v>
      </c>
      <c r="D33" s="219"/>
      <c r="E33" s="225" t="s">
        <v>174</v>
      </c>
      <c r="F33" s="329"/>
      <c r="G33" s="330"/>
      <c r="H33" s="330"/>
      <c r="I33" s="330"/>
      <c r="J33" s="330"/>
      <c r="K33" s="330"/>
      <c r="L33" s="330"/>
      <c r="M33" s="331"/>
      <c r="N33" s="84"/>
      <c r="V33" s="79" t="s">
        <v>167</v>
      </c>
    </row>
    <row r="34" spans="1:22" s="86" customFormat="1" ht="87.75" customHeight="1" x14ac:dyDescent="0.35">
      <c r="A34" s="79"/>
      <c r="B34" s="293"/>
      <c r="C34" s="218" t="s">
        <v>165</v>
      </c>
      <c r="D34" s="219"/>
      <c r="E34" s="225" t="s">
        <v>174</v>
      </c>
      <c r="F34" s="329"/>
      <c r="G34" s="330"/>
      <c r="H34" s="330"/>
      <c r="I34" s="330"/>
      <c r="J34" s="330"/>
      <c r="K34" s="330"/>
      <c r="L34" s="330"/>
      <c r="M34" s="331"/>
      <c r="N34" s="84"/>
      <c r="V34" s="79" t="s">
        <v>168</v>
      </c>
    </row>
    <row r="35" spans="1:22" s="86" customFormat="1" ht="87.75" customHeight="1" x14ac:dyDescent="0.35">
      <c r="A35" s="79"/>
      <c r="B35" s="293"/>
      <c r="C35" s="218" t="s">
        <v>165</v>
      </c>
      <c r="D35" s="219"/>
      <c r="E35" s="225" t="s">
        <v>174</v>
      </c>
      <c r="F35" s="329"/>
      <c r="G35" s="330"/>
      <c r="H35" s="330"/>
      <c r="I35" s="330"/>
      <c r="J35" s="330"/>
      <c r="K35" s="330"/>
      <c r="L35" s="330"/>
      <c r="M35" s="331"/>
      <c r="N35" s="84"/>
      <c r="V35" s="79" t="s">
        <v>167</v>
      </c>
    </row>
    <row r="36" spans="1:22" s="86" customFormat="1" ht="87.75" customHeight="1" x14ac:dyDescent="0.35">
      <c r="A36" s="79"/>
      <c r="B36" s="293"/>
      <c r="C36" s="218" t="s">
        <v>165</v>
      </c>
      <c r="D36" s="219"/>
      <c r="E36" s="225" t="s">
        <v>174</v>
      </c>
      <c r="F36" s="329"/>
      <c r="G36" s="330"/>
      <c r="H36" s="330"/>
      <c r="I36" s="330"/>
      <c r="J36" s="330"/>
      <c r="K36" s="330"/>
      <c r="L36" s="330"/>
      <c r="M36" s="331"/>
      <c r="N36" s="84"/>
      <c r="V36" s="79" t="s">
        <v>168</v>
      </c>
    </row>
    <row r="37" spans="1:22" s="86" customFormat="1" ht="87.75" customHeight="1" x14ac:dyDescent="0.35">
      <c r="A37" s="79"/>
      <c r="B37" s="293"/>
      <c r="C37" s="218" t="s">
        <v>165</v>
      </c>
      <c r="D37" s="219"/>
      <c r="E37" s="225" t="s">
        <v>174</v>
      </c>
      <c r="F37" s="329"/>
      <c r="G37" s="330"/>
      <c r="H37" s="330"/>
      <c r="I37" s="330"/>
      <c r="J37" s="330"/>
      <c r="K37" s="330"/>
      <c r="L37" s="330"/>
      <c r="M37" s="331"/>
      <c r="N37" s="84"/>
      <c r="V37" s="79" t="s">
        <v>167</v>
      </c>
    </row>
    <row r="38" spans="1:22" s="86" customFormat="1" ht="87.75" customHeight="1" x14ac:dyDescent="0.35">
      <c r="A38" s="79"/>
      <c r="B38" s="293"/>
      <c r="C38" s="218" t="s">
        <v>165</v>
      </c>
      <c r="D38" s="219"/>
      <c r="E38" s="225" t="s">
        <v>174</v>
      </c>
      <c r="F38" s="329"/>
      <c r="G38" s="330"/>
      <c r="H38" s="330"/>
      <c r="I38" s="330"/>
      <c r="J38" s="330"/>
      <c r="K38" s="330"/>
      <c r="L38" s="330"/>
      <c r="M38" s="331"/>
      <c r="N38" s="84"/>
      <c r="V38" s="79" t="s">
        <v>168</v>
      </c>
    </row>
    <row r="39" spans="1:22" s="86" customFormat="1" ht="87.75" customHeight="1" x14ac:dyDescent="0.35">
      <c r="A39" s="79"/>
      <c r="B39" s="293"/>
      <c r="C39" s="218" t="s">
        <v>165</v>
      </c>
      <c r="D39" s="219"/>
      <c r="E39" s="225" t="s">
        <v>174</v>
      </c>
      <c r="F39" s="329"/>
      <c r="G39" s="330"/>
      <c r="H39" s="330"/>
      <c r="I39" s="330"/>
      <c r="J39" s="330"/>
      <c r="K39" s="330"/>
      <c r="L39" s="330"/>
      <c r="M39" s="331"/>
      <c r="N39" s="84"/>
      <c r="V39" s="79" t="s">
        <v>168</v>
      </c>
    </row>
    <row r="40" spans="1:22" s="86" customFormat="1" ht="87.75" customHeight="1" x14ac:dyDescent="0.35">
      <c r="A40" s="79"/>
      <c r="B40" s="293"/>
      <c r="C40" s="218" t="s">
        <v>165</v>
      </c>
      <c r="D40" s="219"/>
      <c r="E40" s="225" t="s">
        <v>174</v>
      </c>
      <c r="F40" s="329"/>
      <c r="G40" s="330"/>
      <c r="H40" s="330"/>
      <c r="I40" s="330"/>
      <c r="J40" s="330"/>
      <c r="K40" s="330"/>
      <c r="L40" s="330"/>
      <c r="M40" s="331"/>
      <c r="N40" s="84"/>
      <c r="V40" s="79" t="s">
        <v>167</v>
      </c>
    </row>
    <row r="41" spans="1:22" s="86" customFormat="1" ht="87.75" customHeight="1" thickBot="1" x14ac:dyDescent="0.4">
      <c r="A41" s="79"/>
      <c r="B41" s="294"/>
      <c r="C41" s="220" t="s">
        <v>165</v>
      </c>
      <c r="D41" s="221"/>
      <c r="E41" s="226" t="s">
        <v>174</v>
      </c>
      <c r="F41" s="332"/>
      <c r="G41" s="333"/>
      <c r="H41" s="333"/>
      <c r="I41" s="333"/>
      <c r="J41" s="333"/>
      <c r="K41" s="333"/>
      <c r="L41" s="333"/>
      <c r="M41" s="334"/>
      <c r="N41" s="84"/>
      <c r="V41" s="79" t="s">
        <v>168</v>
      </c>
    </row>
    <row r="42" spans="1:22" s="86" customFormat="1" ht="165" customHeight="1" thickBot="1" x14ac:dyDescent="0.4">
      <c r="A42" s="79"/>
      <c r="B42" s="222" t="s">
        <v>164</v>
      </c>
      <c r="C42" s="290"/>
      <c r="D42" s="291"/>
      <c r="E42" s="291"/>
      <c r="F42" s="291"/>
      <c r="G42" s="291"/>
      <c r="H42" s="291"/>
      <c r="I42" s="291"/>
      <c r="J42" s="291"/>
      <c r="K42" s="291"/>
      <c r="L42" s="291"/>
      <c r="M42" s="292"/>
      <c r="N42" s="84"/>
      <c r="V42" s="79" t="s">
        <v>169</v>
      </c>
    </row>
    <row r="43" spans="1:22" s="86" customFormat="1" ht="165" customHeight="1" thickBot="1" x14ac:dyDescent="0.4">
      <c r="A43" s="79"/>
      <c r="B43" s="223" t="s">
        <v>188</v>
      </c>
      <c r="C43" s="290"/>
      <c r="D43" s="291"/>
      <c r="E43" s="291"/>
      <c r="F43" s="291"/>
      <c r="G43" s="291"/>
      <c r="H43" s="291"/>
      <c r="I43" s="291"/>
      <c r="J43" s="291"/>
      <c r="K43" s="291"/>
      <c r="L43" s="291"/>
      <c r="M43" s="292"/>
      <c r="N43" s="84"/>
      <c r="V43" s="79"/>
    </row>
    <row r="44" spans="1:22" s="86" customFormat="1" ht="35.25" customHeight="1" thickBot="1" x14ac:dyDescent="0.4">
      <c r="A44" s="79"/>
      <c r="B44" s="99"/>
      <c r="C44" s="99"/>
      <c r="D44" s="99"/>
      <c r="E44" s="99"/>
      <c r="F44" s="99"/>
      <c r="G44" s="99"/>
      <c r="H44" s="84"/>
      <c r="I44" s="85"/>
      <c r="N44" s="84"/>
      <c r="V44" s="79" t="s">
        <v>170</v>
      </c>
    </row>
    <row r="45" spans="1:22" s="86" customFormat="1" ht="25.5" x14ac:dyDescent="0.35">
      <c r="A45" s="79"/>
      <c r="B45" s="100" t="s">
        <v>52</v>
      </c>
      <c r="C45" s="101"/>
      <c r="D45" s="101"/>
      <c r="E45" s="102"/>
      <c r="F45" s="102"/>
      <c r="G45" s="101"/>
      <c r="H45" s="103"/>
      <c r="I45" s="85"/>
      <c r="N45" s="84"/>
    </row>
    <row r="46" spans="1:22" s="86" customFormat="1" ht="18.75" customHeight="1" thickBot="1" x14ac:dyDescent="0.4">
      <c r="A46" s="79"/>
      <c r="B46" s="104"/>
      <c r="C46" s="227"/>
      <c r="D46" s="227"/>
      <c r="E46" s="228"/>
      <c r="F46" s="228"/>
      <c r="G46" s="227"/>
      <c r="H46" s="105"/>
      <c r="I46" s="85"/>
      <c r="N46" s="84"/>
    </row>
    <row r="47" spans="1:22" s="86" customFormat="1" ht="26.25" thickBot="1" x14ac:dyDescent="0.4">
      <c r="A47" s="79"/>
      <c r="B47" s="106"/>
      <c r="C47" s="280" t="s">
        <v>53</v>
      </c>
      <c r="D47" s="281"/>
      <c r="E47" s="282"/>
      <c r="F47" s="283" t="s">
        <v>54</v>
      </c>
      <c r="G47" s="284"/>
      <c r="H47" s="105"/>
      <c r="I47" s="85"/>
      <c r="N47" s="84"/>
    </row>
    <row r="48" spans="1:22" s="86" customFormat="1" ht="25.5" x14ac:dyDescent="0.35">
      <c r="A48" s="79"/>
      <c r="B48" s="106"/>
      <c r="C48" s="285" t="s">
        <v>97</v>
      </c>
      <c r="D48" s="286"/>
      <c r="E48" s="287"/>
      <c r="F48" s="288">
        <f>H124</f>
        <v>0</v>
      </c>
      <c r="G48" s="289"/>
      <c r="H48" s="107" t="s">
        <v>55</v>
      </c>
      <c r="I48" s="85"/>
      <c r="N48" s="84"/>
    </row>
    <row r="49" spans="1:22" s="86" customFormat="1" ht="25.5" x14ac:dyDescent="0.35">
      <c r="A49" s="79"/>
      <c r="B49" s="106"/>
      <c r="C49" s="302" t="s">
        <v>197</v>
      </c>
      <c r="D49" s="303"/>
      <c r="E49" s="304"/>
      <c r="F49" s="305">
        <f>I124</f>
        <v>0</v>
      </c>
      <c r="G49" s="306"/>
      <c r="H49" s="107" t="s">
        <v>55</v>
      </c>
      <c r="I49" s="85"/>
      <c r="N49" s="84"/>
    </row>
    <row r="50" spans="1:22" s="86" customFormat="1" ht="26.25" thickBot="1" x14ac:dyDescent="0.4">
      <c r="A50" s="79"/>
      <c r="B50" s="106"/>
      <c r="C50" s="307" t="s">
        <v>189</v>
      </c>
      <c r="D50" s="308"/>
      <c r="E50" s="309"/>
      <c r="F50" s="310">
        <f>J124</f>
        <v>0</v>
      </c>
      <c r="G50" s="311"/>
      <c r="H50" s="107" t="s">
        <v>55</v>
      </c>
      <c r="I50" s="85"/>
      <c r="N50" s="84"/>
    </row>
    <row r="51" spans="1:22" s="86" customFormat="1" ht="9.6" customHeight="1" x14ac:dyDescent="0.35">
      <c r="A51" s="79"/>
      <c r="B51" s="104"/>
      <c r="C51" s="227"/>
      <c r="D51" s="227"/>
      <c r="E51" s="228"/>
      <c r="F51" s="228"/>
      <c r="G51" s="227"/>
      <c r="H51" s="108"/>
      <c r="I51" s="85"/>
      <c r="N51" s="84"/>
    </row>
    <row r="52" spans="1:22" ht="17.45" customHeight="1" x14ac:dyDescent="0.3">
      <c r="B52" s="106"/>
      <c r="C52" s="227"/>
      <c r="D52" s="227"/>
      <c r="E52" s="227"/>
      <c r="F52" s="229"/>
      <c r="G52" s="228"/>
      <c r="H52" s="110"/>
      <c r="J52" s="111"/>
      <c r="K52" s="111"/>
      <c r="L52" s="111"/>
      <c r="M52" s="111"/>
      <c r="O52" s="111"/>
      <c r="Q52" s="111"/>
      <c r="V52" s="112"/>
    </row>
    <row r="53" spans="1:22" ht="17.45" customHeight="1" x14ac:dyDescent="0.3">
      <c r="B53" s="230"/>
      <c r="C53" s="227"/>
      <c r="D53" s="227"/>
      <c r="E53" s="114" t="s">
        <v>176</v>
      </c>
      <c r="F53" s="231">
        <f>F48-G74</f>
        <v>0</v>
      </c>
      <c r="G53" s="232" t="str">
        <f>IF(F53&lt;&gt;0,"לא תקין","תקין")</f>
        <v>תקין</v>
      </c>
      <c r="H53" s="110"/>
      <c r="J53" s="111"/>
      <c r="K53" s="111"/>
      <c r="L53" s="111"/>
      <c r="M53" s="111"/>
      <c r="O53" s="111"/>
      <c r="Q53" s="111"/>
      <c r="V53" s="112"/>
    </row>
    <row r="54" spans="1:22" ht="17.45" customHeight="1" x14ac:dyDescent="0.3">
      <c r="B54" s="230"/>
      <c r="C54" s="227"/>
      <c r="D54" s="227"/>
      <c r="E54" s="115"/>
      <c r="F54" s="233"/>
      <c r="G54" s="233"/>
      <c r="H54" s="110"/>
      <c r="J54" s="111"/>
      <c r="K54" s="111"/>
      <c r="L54" s="111"/>
      <c r="M54" s="111"/>
      <c r="O54" s="111"/>
      <c r="Q54" s="111"/>
      <c r="V54" s="116"/>
    </row>
    <row r="55" spans="1:22" s="86" customFormat="1" ht="34.5" customHeight="1" thickBot="1" x14ac:dyDescent="0.4">
      <c r="A55" s="79"/>
      <c r="B55" s="117" t="s">
        <v>56</v>
      </c>
      <c r="C55" s="227"/>
      <c r="D55" s="227"/>
      <c r="E55" s="228"/>
      <c r="F55" s="228"/>
      <c r="G55" s="227"/>
      <c r="H55" s="108"/>
      <c r="I55" s="85"/>
      <c r="N55" s="84"/>
    </row>
    <row r="56" spans="1:22" s="86" customFormat="1" ht="35.450000000000003" customHeight="1" thickBot="1" x14ac:dyDescent="0.4">
      <c r="A56" s="79"/>
      <c r="B56" s="312" t="s">
        <v>53</v>
      </c>
      <c r="C56" s="313"/>
      <c r="D56" s="313"/>
      <c r="E56" s="313"/>
      <c r="F56" s="236" t="s">
        <v>57</v>
      </c>
      <c r="G56" s="237" t="s">
        <v>58</v>
      </c>
      <c r="H56" s="108"/>
      <c r="I56" s="85"/>
      <c r="N56" s="84"/>
    </row>
    <row r="57" spans="1:22" s="86" customFormat="1" ht="29.25" customHeight="1" x14ac:dyDescent="0.35">
      <c r="A57" s="79"/>
      <c r="B57" s="314" t="s">
        <v>143</v>
      </c>
      <c r="C57" s="315"/>
      <c r="D57" s="315"/>
      <c r="E57" s="315"/>
      <c r="F57" s="234">
        <f>SUMIF($C$78:$C$123,$B$57,$H$78:$H$123)</f>
        <v>0</v>
      </c>
      <c r="G57" s="235">
        <f>SUMIF($C$78:$C$123,$B$57,$I$78:$I$123)</f>
        <v>0</v>
      </c>
      <c r="H57" s="107" t="s">
        <v>59</v>
      </c>
      <c r="I57" s="85"/>
      <c r="N57" s="84"/>
    </row>
    <row r="58" spans="1:22" s="86" customFormat="1" ht="25.5" x14ac:dyDescent="0.35">
      <c r="A58" s="79"/>
      <c r="B58" s="316" t="s">
        <v>158</v>
      </c>
      <c r="C58" s="317"/>
      <c r="D58" s="317"/>
      <c r="E58" s="318"/>
      <c r="F58" s="72">
        <f>SUMIF($C$78:$C$123,$B$58,$H$78:$H$123)</f>
        <v>0</v>
      </c>
      <c r="G58" s="73">
        <f>SUMIF($C$78:$C$123,$B$58,$I$78:$I$123)</f>
        <v>0</v>
      </c>
      <c r="H58" s="107" t="s">
        <v>59</v>
      </c>
      <c r="I58" s="85"/>
      <c r="N58" s="84"/>
    </row>
    <row r="59" spans="1:22" s="86" customFormat="1" ht="41.1" customHeight="1" x14ac:dyDescent="0.35">
      <c r="A59" s="79"/>
      <c r="B59" s="319" t="s">
        <v>61</v>
      </c>
      <c r="C59" s="320"/>
      <c r="D59" s="320"/>
      <c r="E59" s="320"/>
      <c r="F59" s="77"/>
      <c r="G59" s="74">
        <f>IFERROR($G$58/$F$49,0)</f>
        <v>0</v>
      </c>
      <c r="H59" s="107" t="s">
        <v>60</v>
      </c>
      <c r="I59" s="85"/>
      <c r="N59" s="84"/>
    </row>
    <row r="60" spans="1:22" s="86" customFormat="1" ht="25.5" x14ac:dyDescent="0.35">
      <c r="A60" s="79"/>
      <c r="B60" s="314" t="s">
        <v>145</v>
      </c>
      <c r="C60" s="315"/>
      <c r="D60" s="315"/>
      <c r="E60" s="315"/>
      <c r="F60" s="72">
        <f>SUMIF($C$78:$C$123,$B$60,$H$78:$H$123)</f>
        <v>0</v>
      </c>
      <c r="G60" s="73">
        <f>SUMIF($C$78:$C$123,$B$60,$I$78:$I$123)</f>
        <v>0</v>
      </c>
      <c r="H60" s="107" t="s">
        <v>59</v>
      </c>
      <c r="I60" s="85"/>
      <c r="N60" s="84"/>
    </row>
    <row r="61" spans="1:22" s="86" customFormat="1" ht="35.1" customHeight="1" thickBot="1" x14ac:dyDescent="0.4">
      <c r="A61" s="79"/>
      <c r="B61" s="321" t="s">
        <v>62</v>
      </c>
      <c r="C61" s="322"/>
      <c r="D61" s="322"/>
      <c r="E61" s="322"/>
      <c r="F61" s="78"/>
      <c r="G61" s="75">
        <f>IFERROR($G$60/$F$49,0)</f>
        <v>0</v>
      </c>
      <c r="H61" s="118" t="s">
        <v>60</v>
      </c>
      <c r="I61" s="85"/>
      <c r="N61" s="84"/>
    </row>
    <row r="62" spans="1:22" s="86" customFormat="1" ht="8.1" customHeight="1" x14ac:dyDescent="0.35">
      <c r="A62" s="79"/>
      <c r="B62" s="104"/>
      <c r="C62" s="85"/>
      <c r="D62" s="85"/>
      <c r="E62" s="93"/>
      <c r="F62" s="93"/>
      <c r="G62" s="85"/>
      <c r="H62" s="108"/>
      <c r="I62" s="85"/>
      <c r="N62" s="84"/>
    </row>
    <row r="63" spans="1:22" s="86" customFormat="1" ht="25.5" x14ac:dyDescent="0.35">
      <c r="A63" s="79"/>
      <c r="B63" s="119" t="s">
        <v>63</v>
      </c>
      <c r="C63" s="85"/>
      <c r="D63" s="85"/>
      <c r="E63" s="93"/>
      <c r="F63" s="93"/>
      <c r="G63" s="85"/>
      <c r="H63" s="105"/>
      <c r="I63" s="85"/>
      <c r="N63" s="84"/>
    </row>
    <row r="64" spans="1:22" s="86" customFormat="1" ht="12.6" customHeight="1" thickBot="1" x14ac:dyDescent="0.4">
      <c r="A64" s="79"/>
      <c r="B64" s="104"/>
      <c r="C64" s="85"/>
      <c r="D64" s="85"/>
      <c r="E64" s="93"/>
      <c r="F64" s="93"/>
      <c r="G64" s="85"/>
      <c r="H64" s="105"/>
      <c r="I64" s="85"/>
      <c r="N64" s="84"/>
    </row>
    <row r="65" spans="1:26" s="86" customFormat="1" ht="25.5" x14ac:dyDescent="0.35">
      <c r="A65" s="79"/>
      <c r="B65" s="104"/>
      <c r="C65" s="323" t="s">
        <v>64</v>
      </c>
      <c r="D65" s="324"/>
      <c r="E65" s="325"/>
      <c r="F65" s="120" t="s">
        <v>65</v>
      </c>
      <c r="G65" s="121" t="s">
        <v>66</v>
      </c>
      <c r="H65" s="105"/>
      <c r="I65" s="85"/>
      <c r="N65" s="84"/>
    </row>
    <row r="66" spans="1:26" s="86" customFormat="1" ht="30" customHeight="1" x14ac:dyDescent="0.35">
      <c r="A66" s="79"/>
      <c r="B66" s="104"/>
      <c r="C66" s="270" t="s">
        <v>67</v>
      </c>
      <c r="D66" s="273" t="s">
        <v>0</v>
      </c>
      <c r="E66" s="274"/>
      <c r="F66" s="122">
        <f t="shared" ref="F66:F73" si="0">IFERROR(G66/$G$74,0)</f>
        <v>0</v>
      </c>
      <c r="G66" s="76"/>
      <c r="H66" s="123" t="s">
        <v>68</v>
      </c>
      <c r="I66" s="85"/>
      <c r="N66" s="84"/>
    </row>
    <row r="67" spans="1:26" s="86" customFormat="1" ht="30" customHeight="1" x14ac:dyDescent="0.35">
      <c r="A67" s="79"/>
      <c r="B67" s="104"/>
      <c r="C67" s="271"/>
      <c r="D67" s="273" t="s">
        <v>69</v>
      </c>
      <c r="E67" s="274"/>
      <c r="F67" s="122">
        <f t="shared" si="0"/>
        <v>0</v>
      </c>
      <c r="G67" s="76"/>
      <c r="H67" s="123" t="s">
        <v>68</v>
      </c>
      <c r="I67" s="85"/>
      <c r="N67" s="84"/>
    </row>
    <row r="68" spans="1:26" s="86" customFormat="1" ht="30" customHeight="1" x14ac:dyDescent="0.35">
      <c r="A68" s="79"/>
      <c r="B68" s="104"/>
      <c r="C68" s="272"/>
      <c r="D68" s="273" t="s">
        <v>70</v>
      </c>
      <c r="E68" s="274"/>
      <c r="F68" s="122">
        <f t="shared" si="0"/>
        <v>0</v>
      </c>
      <c r="G68" s="76"/>
      <c r="H68" s="123" t="s">
        <v>68</v>
      </c>
      <c r="I68" s="85"/>
      <c r="N68" s="84"/>
    </row>
    <row r="69" spans="1:26" s="86" customFormat="1" ht="30" customHeight="1" x14ac:dyDescent="0.35">
      <c r="A69" s="79"/>
      <c r="B69" s="104"/>
      <c r="C69" s="124" t="s">
        <v>71</v>
      </c>
      <c r="D69" s="273" t="s">
        <v>72</v>
      </c>
      <c r="E69" s="274"/>
      <c r="F69" s="122">
        <f t="shared" si="0"/>
        <v>0</v>
      </c>
      <c r="G69" s="125">
        <f>$F$49</f>
        <v>0</v>
      </c>
      <c r="H69" s="107" t="s">
        <v>55</v>
      </c>
      <c r="I69" s="85"/>
      <c r="N69" s="84"/>
    </row>
    <row r="70" spans="1:26" s="86" customFormat="1" ht="30" customHeight="1" x14ac:dyDescent="0.35">
      <c r="A70" s="79"/>
      <c r="B70" s="104"/>
      <c r="C70" s="270" t="s">
        <v>73</v>
      </c>
      <c r="D70" s="273" t="s">
        <v>70</v>
      </c>
      <c r="E70" s="274"/>
      <c r="F70" s="122">
        <f t="shared" si="0"/>
        <v>0</v>
      </c>
      <c r="G70" s="76"/>
      <c r="H70" s="123" t="s">
        <v>68</v>
      </c>
      <c r="I70" s="85"/>
      <c r="N70" s="84"/>
    </row>
    <row r="71" spans="1:26" s="86" customFormat="1" ht="30" customHeight="1" x14ac:dyDescent="0.35">
      <c r="A71" s="79"/>
      <c r="B71" s="104"/>
      <c r="C71" s="271"/>
      <c r="D71" s="273" t="s">
        <v>70</v>
      </c>
      <c r="E71" s="274"/>
      <c r="F71" s="122">
        <f t="shared" si="0"/>
        <v>0</v>
      </c>
      <c r="G71" s="76"/>
      <c r="H71" s="123"/>
      <c r="I71" s="85"/>
      <c r="N71" s="84"/>
    </row>
    <row r="72" spans="1:26" s="86" customFormat="1" ht="30" customHeight="1" x14ac:dyDescent="0.35">
      <c r="A72" s="79"/>
      <c r="B72" s="104"/>
      <c r="C72" s="271"/>
      <c r="D72" s="273" t="s">
        <v>70</v>
      </c>
      <c r="E72" s="274"/>
      <c r="F72" s="122">
        <f t="shared" si="0"/>
        <v>0</v>
      </c>
      <c r="G72" s="76"/>
      <c r="H72" s="123" t="s">
        <v>68</v>
      </c>
      <c r="I72" s="85"/>
      <c r="N72" s="84"/>
    </row>
    <row r="73" spans="1:26" s="86" customFormat="1" ht="30" customHeight="1" x14ac:dyDescent="0.35">
      <c r="A73" s="79"/>
      <c r="B73" s="104"/>
      <c r="C73" s="272"/>
      <c r="D73" s="273" t="s">
        <v>70</v>
      </c>
      <c r="E73" s="274"/>
      <c r="F73" s="122">
        <f t="shared" si="0"/>
        <v>0</v>
      </c>
      <c r="G73" s="76"/>
      <c r="H73" s="123" t="s">
        <v>68</v>
      </c>
      <c r="I73" s="85"/>
      <c r="N73" s="84"/>
    </row>
    <row r="74" spans="1:26" ht="30" customHeight="1" thickBot="1" x14ac:dyDescent="0.25">
      <c r="B74" s="126"/>
      <c r="C74" s="276" t="s">
        <v>98</v>
      </c>
      <c r="D74" s="277"/>
      <c r="E74" s="278"/>
      <c r="F74" s="127">
        <f>SUM(F66:F73)</f>
        <v>0</v>
      </c>
      <c r="G74" s="128">
        <f>SUM(G66:G73)</f>
        <v>0</v>
      </c>
      <c r="H74" s="118" t="s">
        <v>60</v>
      </c>
      <c r="I74" s="275"/>
      <c r="J74" s="275"/>
      <c r="K74" s="129"/>
      <c r="L74" s="130"/>
      <c r="M74" s="130"/>
      <c r="V74" s="83" t="s">
        <v>160</v>
      </c>
    </row>
    <row r="75" spans="1:26" ht="17.45" customHeight="1" x14ac:dyDescent="0.3">
      <c r="B75" s="106"/>
      <c r="C75" s="85"/>
      <c r="D75" s="85"/>
      <c r="E75" s="85"/>
      <c r="F75" s="109" t="s">
        <v>74</v>
      </c>
      <c r="G75" s="93"/>
      <c r="H75" s="110"/>
      <c r="J75" s="111"/>
      <c r="K75" s="131"/>
      <c r="L75" s="111"/>
      <c r="M75" s="111"/>
      <c r="O75" s="111"/>
      <c r="Q75" s="111"/>
      <c r="V75" s="112" t="s">
        <v>143</v>
      </c>
    </row>
    <row r="76" spans="1:26" s="86" customFormat="1" ht="27" thickBot="1" x14ac:dyDescent="0.45">
      <c r="A76" s="79"/>
      <c r="B76" s="132" t="s">
        <v>75</v>
      </c>
      <c r="C76" s="133"/>
      <c r="D76" s="133"/>
      <c r="E76" s="133"/>
      <c r="F76" s="133"/>
      <c r="G76" s="133"/>
      <c r="H76" s="134"/>
      <c r="I76" s="135"/>
      <c r="J76" s="136" t="s">
        <v>60</v>
      </c>
      <c r="K76" s="137" t="s">
        <v>177</v>
      </c>
      <c r="L76" s="138"/>
      <c r="M76" s="138"/>
      <c r="N76" s="84"/>
      <c r="O76" s="139"/>
      <c r="P76" s="139"/>
      <c r="Q76" s="139"/>
      <c r="V76" s="140" t="s">
        <v>149</v>
      </c>
    </row>
    <row r="77" spans="1:26" s="146" customFormat="1" ht="62.25" customHeight="1" thickBot="1" x14ac:dyDescent="0.25">
      <c r="A77" s="141"/>
      <c r="B77" s="142" t="s">
        <v>76</v>
      </c>
      <c r="C77" s="142" t="s">
        <v>159</v>
      </c>
      <c r="D77" s="142" t="s">
        <v>161</v>
      </c>
      <c r="E77" s="142" t="s">
        <v>77</v>
      </c>
      <c r="F77" s="142" t="s">
        <v>1</v>
      </c>
      <c r="G77" s="142" t="s">
        <v>78</v>
      </c>
      <c r="H77" s="142" t="s">
        <v>195</v>
      </c>
      <c r="I77" s="142" t="s">
        <v>162</v>
      </c>
      <c r="J77" s="142" t="s">
        <v>2</v>
      </c>
      <c r="K77" s="142" t="s">
        <v>178</v>
      </c>
      <c r="L77" s="142" t="s">
        <v>171</v>
      </c>
      <c r="M77" s="143" t="s">
        <v>196</v>
      </c>
      <c r="N77" s="84"/>
      <c r="O77" s="144"/>
      <c r="P77" s="144"/>
      <c r="Q77" s="144" t="s">
        <v>69</v>
      </c>
      <c r="R77" s="144"/>
      <c r="S77" s="144"/>
      <c r="T77" s="141"/>
      <c r="U77" s="141"/>
      <c r="V77" s="140" t="s">
        <v>158</v>
      </c>
      <c r="W77" s="145"/>
      <c r="X77" s="141"/>
      <c r="Y77" s="141"/>
      <c r="Z77" s="141"/>
    </row>
    <row r="78" spans="1:26" s="152" customFormat="1" ht="33.950000000000003" customHeight="1" x14ac:dyDescent="0.2">
      <c r="A78" s="83"/>
      <c r="B78" s="38"/>
      <c r="C78" s="39" t="s">
        <v>160</v>
      </c>
      <c r="D78" s="39" t="s">
        <v>141</v>
      </c>
      <c r="E78" s="61"/>
      <c r="F78" s="39"/>
      <c r="G78" s="39"/>
      <c r="H78" s="70">
        <v>0</v>
      </c>
      <c r="I78" s="70">
        <v>0</v>
      </c>
      <c r="J78" s="147">
        <f>IFERROR(I78/H78,0)</f>
        <v>0</v>
      </c>
      <c r="K78" s="148" t="str">
        <f>IF(J78&gt;70%,"יש לוודא שהנוהל מתיר בעניין זה תמיכה מעל 70%","ללא הערות")</f>
        <v>ללא הערות</v>
      </c>
      <c r="L78" s="56" t="s">
        <v>141</v>
      </c>
      <c r="M78" s="71"/>
      <c r="N78" s="84"/>
      <c r="O78" s="149"/>
      <c r="P78" s="149"/>
      <c r="Q78" s="149" t="s">
        <v>79</v>
      </c>
      <c r="R78" s="149"/>
      <c r="S78" s="149"/>
      <c r="T78" s="83"/>
      <c r="U78" s="150"/>
      <c r="V78" s="151" t="s">
        <v>144</v>
      </c>
      <c r="W78" s="150"/>
      <c r="X78" s="83"/>
      <c r="Y78" s="83"/>
      <c r="Z78" s="83"/>
    </row>
    <row r="79" spans="1:26" s="152" customFormat="1" ht="33.950000000000003" customHeight="1" x14ac:dyDescent="0.2">
      <c r="A79" s="83"/>
      <c r="B79" s="38"/>
      <c r="C79" s="39" t="s">
        <v>160</v>
      </c>
      <c r="D79" s="39" t="s">
        <v>141</v>
      </c>
      <c r="E79" s="61"/>
      <c r="F79" s="39"/>
      <c r="G79" s="39"/>
      <c r="H79" s="70">
        <v>0</v>
      </c>
      <c r="I79" s="70">
        <v>0</v>
      </c>
      <c r="J79" s="147">
        <f>IFERROR(I79/H79,0)</f>
        <v>0</v>
      </c>
      <c r="K79" s="148" t="str">
        <f t="shared" ref="K79:K123" si="1">IF(J79&gt;70%,"יש לוודא שהנוהל מתיר בעניין זה תמיכה מעל 70%","ללא הערות")</f>
        <v>ללא הערות</v>
      </c>
      <c r="L79" s="56" t="s">
        <v>141</v>
      </c>
      <c r="M79" s="71"/>
      <c r="N79" s="84"/>
      <c r="O79" s="149"/>
      <c r="P79" s="149"/>
      <c r="Q79" s="149"/>
      <c r="R79" s="149"/>
      <c r="S79" s="149"/>
      <c r="T79" s="83"/>
      <c r="U79" s="150"/>
      <c r="V79" s="140" t="s">
        <v>145</v>
      </c>
      <c r="W79" s="150"/>
      <c r="X79" s="83"/>
      <c r="Y79" s="83"/>
      <c r="Z79" s="83"/>
    </row>
    <row r="80" spans="1:26" s="152" customFormat="1" ht="33.950000000000003" customHeight="1" x14ac:dyDescent="0.2">
      <c r="A80" s="83"/>
      <c r="B80" s="38"/>
      <c r="C80" s="39" t="s">
        <v>160</v>
      </c>
      <c r="D80" s="39" t="s">
        <v>141</v>
      </c>
      <c r="E80" s="61"/>
      <c r="F80" s="39"/>
      <c r="G80" s="39"/>
      <c r="H80" s="70">
        <v>0</v>
      </c>
      <c r="I80" s="70">
        <v>0</v>
      </c>
      <c r="J80" s="147">
        <f t="shared" ref="J80:J124" si="2">IFERROR(I80/H80,0)</f>
        <v>0</v>
      </c>
      <c r="K80" s="148" t="str">
        <f t="shared" si="1"/>
        <v>ללא הערות</v>
      </c>
      <c r="L80" s="56" t="s">
        <v>141</v>
      </c>
      <c r="M80" s="71"/>
      <c r="N80" s="84"/>
      <c r="O80" s="149"/>
      <c r="P80" s="149"/>
      <c r="Q80" s="149"/>
      <c r="R80" s="149"/>
      <c r="S80" s="149"/>
      <c r="T80" s="83"/>
      <c r="U80" s="153"/>
      <c r="V80" s="151" t="s">
        <v>146</v>
      </c>
      <c r="W80" s="153"/>
      <c r="X80" s="83"/>
      <c r="Y80" s="83"/>
      <c r="Z80" s="83"/>
    </row>
    <row r="81" spans="1:26" s="152" customFormat="1" ht="33.950000000000003" customHeight="1" x14ac:dyDescent="0.2">
      <c r="A81" s="83"/>
      <c r="B81" s="38"/>
      <c r="C81" s="39" t="s">
        <v>160</v>
      </c>
      <c r="D81" s="39" t="s">
        <v>141</v>
      </c>
      <c r="E81" s="61"/>
      <c r="F81" s="39"/>
      <c r="G81" s="39"/>
      <c r="H81" s="70">
        <v>0</v>
      </c>
      <c r="I81" s="70">
        <v>0</v>
      </c>
      <c r="J81" s="147">
        <f t="shared" si="2"/>
        <v>0</v>
      </c>
      <c r="K81" s="148" t="str">
        <f t="shared" si="1"/>
        <v>ללא הערות</v>
      </c>
      <c r="L81" s="56" t="s">
        <v>141</v>
      </c>
      <c r="M81" s="71"/>
      <c r="N81" s="84"/>
      <c r="O81" s="149"/>
      <c r="P81" s="149"/>
      <c r="Q81" s="149"/>
      <c r="R81" s="149"/>
      <c r="S81" s="149"/>
      <c r="T81" s="83"/>
      <c r="U81" s="150"/>
      <c r="V81" s="140" t="s">
        <v>147</v>
      </c>
      <c r="W81" s="150"/>
      <c r="X81" s="83"/>
      <c r="Y81" s="83"/>
      <c r="Z81" s="83"/>
    </row>
    <row r="82" spans="1:26" s="154" customFormat="1" ht="33.950000000000003" customHeight="1" x14ac:dyDescent="0.2">
      <c r="A82" s="83"/>
      <c r="B82" s="38"/>
      <c r="C82" s="39" t="s">
        <v>160</v>
      </c>
      <c r="D82" s="39" t="s">
        <v>141</v>
      </c>
      <c r="E82" s="61"/>
      <c r="F82" s="39"/>
      <c r="G82" s="39"/>
      <c r="H82" s="70">
        <v>0</v>
      </c>
      <c r="I82" s="70">
        <v>0</v>
      </c>
      <c r="J82" s="147">
        <f t="shared" si="2"/>
        <v>0</v>
      </c>
      <c r="K82" s="148" t="str">
        <f t="shared" si="1"/>
        <v>ללא הערות</v>
      </c>
      <c r="L82" s="56" t="s">
        <v>141</v>
      </c>
      <c r="M82" s="71"/>
      <c r="N82" s="84"/>
      <c r="O82" s="149"/>
      <c r="P82" s="149"/>
      <c r="Q82" s="149"/>
      <c r="R82" s="149"/>
      <c r="S82" s="149"/>
      <c r="T82" s="83"/>
      <c r="U82" s="150"/>
      <c r="V82" s="140" t="s">
        <v>148</v>
      </c>
      <c r="W82" s="150"/>
      <c r="X82" s="83"/>
      <c r="Y82" s="83"/>
      <c r="Z82" s="83"/>
    </row>
    <row r="83" spans="1:26" s="156" customFormat="1" ht="33.950000000000003" customHeight="1" x14ac:dyDescent="0.2">
      <c r="A83" s="83"/>
      <c r="B83" s="38"/>
      <c r="C83" s="39" t="s">
        <v>160</v>
      </c>
      <c r="D83" s="39" t="s">
        <v>141</v>
      </c>
      <c r="E83" s="61"/>
      <c r="F83" s="39"/>
      <c r="G83" s="39"/>
      <c r="H83" s="70">
        <v>0</v>
      </c>
      <c r="I83" s="70">
        <v>0</v>
      </c>
      <c r="J83" s="147">
        <f t="shared" si="2"/>
        <v>0</v>
      </c>
      <c r="K83" s="148" t="str">
        <f t="shared" si="1"/>
        <v>ללא הערות</v>
      </c>
      <c r="L83" s="56" t="s">
        <v>141</v>
      </c>
      <c r="M83" s="71"/>
      <c r="N83" s="84"/>
      <c r="O83" s="149"/>
      <c r="P83" s="149"/>
      <c r="Q83" s="149"/>
      <c r="R83" s="149"/>
      <c r="S83" s="149"/>
      <c r="T83" s="83"/>
      <c r="U83" s="155"/>
      <c r="V83" s="140" t="s">
        <v>150</v>
      </c>
      <c r="W83" s="150"/>
      <c r="X83" s="83"/>
      <c r="Y83" s="83"/>
      <c r="Z83" s="83"/>
    </row>
    <row r="84" spans="1:26" s="156" customFormat="1" ht="33.950000000000003" customHeight="1" x14ac:dyDescent="0.2">
      <c r="A84" s="83"/>
      <c r="B84" s="38"/>
      <c r="C84" s="39" t="s">
        <v>160</v>
      </c>
      <c r="D84" s="39" t="s">
        <v>141</v>
      </c>
      <c r="E84" s="61"/>
      <c r="F84" s="39"/>
      <c r="G84" s="39"/>
      <c r="H84" s="70">
        <v>0</v>
      </c>
      <c r="I84" s="70">
        <v>0</v>
      </c>
      <c r="J84" s="147">
        <f t="shared" si="2"/>
        <v>0</v>
      </c>
      <c r="K84" s="148" t="str">
        <f t="shared" si="1"/>
        <v>ללא הערות</v>
      </c>
      <c r="L84" s="56" t="s">
        <v>141</v>
      </c>
      <c r="M84" s="71"/>
      <c r="N84" s="84"/>
      <c r="O84" s="149"/>
      <c r="P84" s="149"/>
      <c r="Q84" s="149"/>
      <c r="R84" s="149"/>
      <c r="S84" s="149"/>
      <c r="T84" s="83"/>
      <c r="U84" s="155"/>
      <c r="V84" s="140" t="s">
        <v>151</v>
      </c>
      <c r="W84" s="150"/>
      <c r="X84" s="83"/>
      <c r="Y84" s="83"/>
      <c r="Z84" s="83"/>
    </row>
    <row r="85" spans="1:26" s="157" customFormat="1" ht="33.950000000000003" customHeight="1" x14ac:dyDescent="0.2">
      <c r="A85" s="83"/>
      <c r="B85" s="38"/>
      <c r="C85" s="39" t="s">
        <v>160</v>
      </c>
      <c r="D85" s="39" t="s">
        <v>141</v>
      </c>
      <c r="E85" s="61"/>
      <c r="F85" s="39"/>
      <c r="G85" s="39"/>
      <c r="H85" s="70">
        <v>0</v>
      </c>
      <c r="I85" s="70">
        <v>0</v>
      </c>
      <c r="J85" s="147">
        <f t="shared" si="2"/>
        <v>0</v>
      </c>
      <c r="K85" s="148" t="str">
        <f t="shared" si="1"/>
        <v>ללא הערות</v>
      </c>
      <c r="L85" s="56" t="s">
        <v>141</v>
      </c>
      <c r="M85" s="71"/>
      <c r="N85" s="84"/>
      <c r="O85" s="149"/>
      <c r="P85" s="149"/>
      <c r="Q85" s="149"/>
      <c r="R85" s="149"/>
      <c r="S85" s="149"/>
      <c r="T85" s="83"/>
      <c r="U85" s="155"/>
      <c r="V85" s="140" t="s">
        <v>152</v>
      </c>
      <c r="W85" s="150"/>
      <c r="X85" s="83"/>
      <c r="Y85" s="83"/>
      <c r="Z85" s="83"/>
    </row>
    <row r="86" spans="1:26" s="157" customFormat="1" ht="33.950000000000003" customHeight="1" x14ac:dyDescent="0.2">
      <c r="A86" s="83"/>
      <c r="B86" s="38"/>
      <c r="C86" s="39" t="s">
        <v>160</v>
      </c>
      <c r="D86" s="39" t="s">
        <v>141</v>
      </c>
      <c r="E86" s="61"/>
      <c r="F86" s="39"/>
      <c r="G86" s="39"/>
      <c r="H86" s="70">
        <v>0</v>
      </c>
      <c r="I86" s="70">
        <v>0</v>
      </c>
      <c r="J86" s="147">
        <f t="shared" si="2"/>
        <v>0</v>
      </c>
      <c r="K86" s="148" t="str">
        <f t="shared" si="1"/>
        <v>ללא הערות</v>
      </c>
      <c r="L86" s="56" t="s">
        <v>141</v>
      </c>
      <c r="M86" s="71"/>
      <c r="N86" s="84"/>
      <c r="O86" s="149"/>
      <c r="P86" s="149"/>
      <c r="Q86" s="149"/>
      <c r="R86" s="149"/>
      <c r="S86" s="149"/>
      <c r="T86" s="83"/>
      <c r="U86" s="150"/>
      <c r="V86" s="140" t="s">
        <v>153</v>
      </c>
      <c r="W86" s="150"/>
      <c r="X86" s="83"/>
      <c r="Y86" s="83"/>
      <c r="Z86" s="83"/>
    </row>
    <row r="87" spans="1:26" s="157" customFormat="1" ht="33.950000000000003" customHeight="1" x14ac:dyDescent="0.2">
      <c r="A87" s="83"/>
      <c r="B87" s="38"/>
      <c r="C87" s="39" t="s">
        <v>160</v>
      </c>
      <c r="D87" s="39" t="s">
        <v>141</v>
      </c>
      <c r="E87" s="61"/>
      <c r="F87" s="39"/>
      <c r="G87" s="39"/>
      <c r="H87" s="70">
        <v>0</v>
      </c>
      <c r="I87" s="70">
        <v>0</v>
      </c>
      <c r="J87" s="147">
        <f t="shared" si="2"/>
        <v>0</v>
      </c>
      <c r="K87" s="148" t="str">
        <f t="shared" si="1"/>
        <v>ללא הערות</v>
      </c>
      <c r="L87" s="56" t="s">
        <v>141</v>
      </c>
      <c r="M87" s="71"/>
      <c r="N87" s="84"/>
      <c r="O87" s="149"/>
      <c r="P87" s="149"/>
      <c r="Q87" s="149"/>
      <c r="R87" s="149"/>
      <c r="S87" s="149"/>
      <c r="T87" s="83"/>
      <c r="U87" s="150"/>
      <c r="V87" s="140" t="s">
        <v>154</v>
      </c>
      <c r="W87" s="150"/>
      <c r="X87" s="83"/>
      <c r="Y87" s="83"/>
      <c r="Z87" s="83"/>
    </row>
    <row r="88" spans="1:26" s="158" customFormat="1" ht="33.950000000000003" customHeight="1" x14ac:dyDescent="0.2">
      <c r="A88" s="83"/>
      <c r="B88" s="38"/>
      <c r="C88" s="39" t="s">
        <v>160</v>
      </c>
      <c r="D88" s="39" t="s">
        <v>141</v>
      </c>
      <c r="E88" s="61"/>
      <c r="F88" s="39"/>
      <c r="G88" s="39"/>
      <c r="H88" s="70">
        <v>0</v>
      </c>
      <c r="I88" s="70">
        <v>0</v>
      </c>
      <c r="J88" s="147">
        <f t="shared" si="2"/>
        <v>0</v>
      </c>
      <c r="K88" s="148" t="str">
        <f t="shared" si="1"/>
        <v>ללא הערות</v>
      </c>
      <c r="L88" s="56" t="s">
        <v>141</v>
      </c>
      <c r="M88" s="71"/>
      <c r="N88" s="84"/>
      <c r="O88" s="149"/>
      <c r="P88" s="149"/>
      <c r="Q88" s="149"/>
      <c r="R88" s="149"/>
      <c r="S88" s="149"/>
      <c r="T88" s="83"/>
      <c r="U88" s="83"/>
      <c r="V88" s="140" t="s">
        <v>155</v>
      </c>
      <c r="W88" s="83"/>
      <c r="X88" s="83"/>
      <c r="Y88" s="83"/>
      <c r="Z88" s="83"/>
    </row>
    <row r="89" spans="1:26" s="161" customFormat="1" ht="33.950000000000003" customHeight="1" x14ac:dyDescent="0.2">
      <c r="A89" s="159"/>
      <c r="B89" s="38"/>
      <c r="C89" s="39" t="s">
        <v>160</v>
      </c>
      <c r="D89" s="39" t="s">
        <v>141</v>
      </c>
      <c r="E89" s="61"/>
      <c r="F89" s="39"/>
      <c r="G89" s="39"/>
      <c r="H89" s="70">
        <v>0</v>
      </c>
      <c r="I89" s="70">
        <v>0</v>
      </c>
      <c r="J89" s="147">
        <f t="shared" si="2"/>
        <v>0</v>
      </c>
      <c r="K89" s="148" t="str">
        <f t="shared" si="1"/>
        <v>ללא הערות</v>
      </c>
      <c r="L89" s="56" t="s">
        <v>141</v>
      </c>
      <c r="M89" s="71"/>
      <c r="N89" s="84"/>
      <c r="O89" s="149"/>
      <c r="P89" s="149"/>
      <c r="Q89" s="149"/>
      <c r="R89" s="149"/>
      <c r="S89" s="149"/>
      <c r="T89" s="159" t="s">
        <v>0</v>
      </c>
      <c r="U89" s="159"/>
      <c r="V89" s="160" t="s">
        <v>156</v>
      </c>
      <c r="W89" s="159"/>
      <c r="X89" s="159"/>
      <c r="Y89" s="159"/>
      <c r="Z89" s="159"/>
    </row>
    <row r="90" spans="1:26" s="162" customFormat="1" ht="33.950000000000003" customHeight="1" x14ac:dyDescent="0.2">
      <c r="A90" s="83"/>
      <c r="B90" s="38"/>
      <c r="C90" s="39" t="s">
        <v>160</v>
      </c>
      <c r="D90" s="39" t="s">
        <v>141</v>
      </c>
      <c r="E90" s="61"/>
      <c r="F90" s="39"/>
      <c r="G90" s="39"/>
      <c r="H90" s="70">
        <v>0</v>
      </c>
      <c r="I90" s="70">
        <v>0</v>
      </c>
      <c r="J90" s="147">
        <f t="shared" si="2"/>
        <v>0</v>
      </c>
      <c r="K90" s="148" t="str">
        <f t="shared" si="1"/>
        <v>ללא הערות</v>
      </c>
      <c r="L90" s="56" t="s">
        <v>141</v>
      </c>
      <c r="M90" s="71"/>
      <c r="N90" s="84"/>
      <c r="O90" s="149"/>
      <c r="P90" s="149"/>
      <c r="Q90" s="149"/>
      <c r="R90" s="149"/>
      <c r="S90" s="149"/>
      <c r="T90" s="83" t="s">
        <v>3</v>
      </c>
      <c r="U90" s="83"/>
      <c r="V90" s="160" t="s">
        <v>157</v>
      </c>
      <c r="W90" s="83"/>
      <c r="X90" s="83"/>
      <c r="Y90" s="83"/>
      <c r="Z90" s="83"/>
    </row>
    <row r="91" spans="1:26" s="162" customFormat="1" ht="33.950000000000003" customHeight="1" x14ac:dyDescent="0.2">
      <c r="A91" s="83"/>
      <c r="B91" s="38"/>
      <c r="C91" s="39" t="s">
        <v>160</v>
      </c>
      <c r="D91" s="39" t="s">
        <v>141</v>
      </c>
      <c r="E91" s="61"/>
      <c r="F91" s="39"/>
      <c r="G91" s="39"/>
      <c r="H91" s="70">
        <v>0</v>
      </c>
      <c r="I91" s="70">
        <v>0</v>
      </c>
      <c r="J91" s="147">
        <f>IFERROR(I91/H91,0)</f>
        <v>0</v>
      </c>
      <c r="K91" s="148" t="str">
        <f t="shared" si="1"/>
        <v>ללא הערות</v>
      </c>
      <c r="L91" s="56" t="s">
        <v>141</v>
      </c>
      <c r="M91" s="71"/>
      <c r="N91" s="84"/>
      <c r="O91" s="149"/>
      <c r="P91" s="149"/>
      <c r="Q91" s="149"/>
      <c r="R91" s="149"/>
      <c r="S91" s="149"/>
      <c r="T91" s="83"/>
      <c r="U91" s="83"/>
      <c r="V91" s="163"/>
      <c r="W91" s="83"/>
      <c r="X91" s="83"/>
      <c r="Y91" s="83"/>
      <c r="Z91" s="83"/>
    </row>
    <row r="92" spans="1:26" s="162" customFormat="1" ht="33.950000000000003" customHeight="1" x14ac:dyDescent="0.2">
      <c r="A92" s="83"/>
      <c r="B92" s="38"/>
      <c r="C92" s="39" t="s">
        <v>160</v>
      </c>
      <c r="D92" s="39" t="s">
        <v>141</v>
      </c>
      <c r="E92" s="61"/>
      <c r="F92" s="39"/>
      <c r="G92" s="39"/>
      <c r="H92" s="70">
        <v>0</v>
      </c>
      <c r="I92" s="70">
        <v>0</v>
      </c>
      <c r="J92" s="147">
        <f t="shared" si="2"/>
        <v>0</v>
      </c>
      <c r="K92" s="148" t="str">
        <f t="shared" si="1"/>
        <v>ללא הערות</v>
      </c>
      <c r="L92" s="56" t="s">
        <v>141</v>
      </c>
      <c r="M92" s="71"/>
      <c r="N92" s="84"/>
      <c r="O92" s="149"/>
      <c r="P92" s="149"/>
      <c r="Q92" s="149"/>
      <c r="R92" s="149"/>
      <c r="S92" s="149"/>
      <c r="T92" s="83"/>
      <c r="U92" s="83"/>
      <c r="V92" s="163"/>
      <c r="W92" s="83"/>
      <c r="X92" s="83"/>
      <c r="Y92" s="83"/>
      <c r="Z92" s="83"/>
    </row>
    <row r="93" spans="1:26" s="162" customFormat="1" ht="33.950000000000003" customHeight="1" x14ac:dyDescent="0.2">
      <c r="A93" s="83"/>
      <c r="B93" s="38"/>
      <c r="C93" s="39" t="s">
        <v>160</v>
      </c>
      <c r="D93" s="39" t="s">
        <v>141</v>
      </c>
      <c r="E93" s="61"/>
      <c r="F93" s="39"/>
      <c r="G93" s="39"/>
      <c r="H93" s="70">
        <v>0</v>
      </c>
      <c r="I93" s="70">
        <v>0</v>
      </c>
      <c r="J93" s="147">
        <f t="shared" si="2"/>
        <v>0</v>
      </c>
      <c r="K93" s="148" t="str">
        <f t="shared" si="1"/>
        <v>ללא הערות</v>
      </c>
      <c r="L93" s="56" t="s">
        <v>141</v>
      </c>
      <c r="M93" s="71"/>
      <c r="N93" s="84"/>
      <c r="O93" s="149"/>
      <c r="P93" s="149"/>
      <c r="Q93" s="149"/>
      <c r="R93" s="149"/>
      <c r="S93" s="149"/>
      <c r="T93" s="83"/>
      <c r="U93" s="83"/>
      <c r="V93" s="140"/>
      <c r="W93" s="83"/>
      <c r="X93" s="83"/>
      <c r="Y93" s="83"/>
      <c r="Z93" s="83"/>
    </row>
    <row r="94" spans="1:26" s="162" customFormat="1" ht="33.950000000000003" customHeight="1" x14ac:dyDescent="0.2">
      <c r="A94" s="83"/>
      <c r="B94" s="38"/>
      <c r="C94" s="39" t="s">
        <v>160</v>
      </c>
      <c r="D94" s="39" t="s">
        <v>141</v>
      </c>
      <c r="E94" s="61"/>
      <c r="F94" s="39"/>
      <c r="G94" s="39"/>
      <c r="H94" s="70">
        <v>0</v>
      </c>
      <c r="I94" s="70">
        <v>0</v>
      </c>
      <c r="J94" s="147">
        <f t="shared" si="2"/>
        <v>0</v>
      </c>
      <c r="K94" s="148" t="str">
        <f t="shared" si="1"/>
        <v>ללא הערות</v>
      </c>
      <c r="L94" s="56" t="s">
        <v>141</v>
      </c>
      <c r="M94" s="71"/>
      <c r="N94" s="84"/>
      <c r="O94" s="149"/>
      <c r="P94" s="149"/>
      <c r="Q94" s="149"/>
      <c r="R94" s="149"/>
      <c r="S94" s="149"/>
      <c r="T94" s="83"/>
      <c r="U94" s="83"/>
      <c r="V94" s="83"/>
      <c r="W94" s="83"/>
      <c r="X94" s="83"/>
      <c r="Y94" s="83"/>
      <c r="Z94" s="83"/>
    </row>
    <row r="95" spans="1:26" s="162" customFormat="1" ht="33.950000000000003" customHeight="1" x14ac:dyDescent="0.2">
      <c r="A95" s="83"/>
      <c r="B95" s="38"/>
      <c r="C95" s="39" t="s">
        <v>160</v>
      </c>
      <c r="D95" s="39" t="s">
        <v>141</v>
      </c>
      <c r="E95" s="61"/>
      <c r="F95" s="39"/>
      <c r="G95" s="39"/>
      <c r="H95" s="70">
        <v>0</v>
      </c>
      <c r="I95" s="70">
        <v>0</v>
      </c>
      <c r="J95" s="147">
        <f t="shared" si="2"/>
        <v>0</v>
      </c>
      <c r="K95" s="148" t="str">
        <f t="shared" si="1"/>
        <v>ללא הערות</v>
      </c>
      <c r="L95" s="56" t="s">
        <v>141</v>
      </c>
      <c r="M95" s="71"/>
      <c r="N95" s="84"/>
      <c r="O95" s="149"/>
      <c r="P95" s="149"/>
      <c r="Q95" s="149"/>
      <c r="R95" s="149"/>
      <c r="S95" s="149"/>
      <c r="T95" s="83"/>
      <c r="U95" s="83"/>
      <c r="V95" s="83"/>
      <c r="W95" s="83"/>
      <c r="X95" s="83"/>
      <c r="Y95" s="83"/>
      <c r="Z95" s="83"/>
    </row>
    <row r="96" spans="1:26" s="162" customFormat="1" ht="33.950000000000003" customHeight="1" x14ac:dyDescent="0.2">
      <c r="A96" s="83"/>
      <c r="B96" s="38"/>
      <c r="C96" s="39" t="s">
        <v>160</v>
      </c>
      <c r="D96" s="39" t="s">
        <v>141</v>
      </c>
      <c r="E96" s="61"/>
      <c r="F96" s="39"/>
      <c r="G96" s="39"/>
      <c r="H96" s="70">
        <v>0</v>
      </c>
      <c r="I96" s="70">
        <v>0</v>
      </c>
      <c r="J96" s="147">
        <f t="shared" si="2"/>
        <v>0</v>
      </c>
      <c r="K96" s="148" t="str">
        <f t="shared" si="1"/>
        <v>ללא הערות</v>
      </c>
      <c r="L96" s="56" t="s">
        <v>141</v>
      </c>
      <c r="M96" s="71"/>
      <c r="N96" s="84"/>
      <c r="O96" s="149"/>
      <c r="P96" s="149"/>
      <c r="Q96" s="149"/>
      <c r="R96" s="149"/>
      <c r="S96" s="149"/>
      <c r="T96" s="83"/>
      <c r="U96" s="83"/>
      <c r="V96" s="83"/>
      <c r="W96" s="83"/>
      <c r="X96" s="83"/>
      <c r="Y96" s="83"/>
      <c r="Z96" s="83"/>
    </row>
    <row r="97" spans="1:26" s="162" customFormat="1" ht="33.950000000000003" customHeight="1" x14ac:dyDescent="0.2">
      <c r="A97" s="83"/>
      <c r="B97" s="38"/>
      <c r="C97" s="39" t="s">
        <v>160</v>
      </c>
      <c r="D97" s="39" t="s">
        <v>141</v>
      </c>
      <c r="E97" s="61"/>
      <c r="F97" s="39"/>
      <c r="G97" s="39"/>
      <c r="H97" s="70">
        <v>0</v>
      </c>
      <c r="I97" s="70">
        <v>0</v>
      </c>
      <c r="J97" s="147">
        <f t="shared" si="2"/>
        <v>0</v>
      </c>
      <c r="K97" s="148" t="str">
        <f t="shared" si="1"/>
        <v>ללא הערות</v>
      </c>
      <c r="L97" s="56" t="s">
        <v>141</v>
      </c>
      <c r="M97" s="71"/>
      <c r="N97" s="84"/>
      <c r="O97" s="149"/>
      <c r="P97" s="149"/>
      <c r="Q97" s="149"/>
      <c r="R97" s="149"/>
      <c r="S97" s="149"/>
      <c r="T97" s="83"/>
      <c r="U97" s="83"/>
      <c r="V97" s="83"/>
      <c r="W97" s="83"/>
      <c r="X97" s="83"/>
      <c r="Y97" s="83"/>
      <c r="Z97" s="83"/>
    </row>
    <row r="98" spans="1:26" s="162" customFormat="1" ht="33.950000000000003" customHeight="1" x14ac:dyDescent="0.2">
      <c r="A98" s="83"/>
      <c r="B98" s="38"/>
      <c r="C98" s="39" t="s">
        <v>160</v>
      </c>
      <c r="D98" s="39" t="s">
        <v>141</v>
      </c>
      <c r="E98" s="61"/>
      <c r="F98" s="39"/>
      <c r="G98" s="39"/>
      <c r="H98" s="70">
        <v>0</v>
      </c>
      <c r="I98" s="70">
        <v>0</v>
      </c>
      <c r="J98" s="147">
        <f t="shared" si="2"/>
        <v>0</v>
      </c>
      <c r="K98" s="148" t="str">
        <f t="shared" si="1"/>
        <v>ללא הערות</v>
      </c>
      <c r="L98" s="56" t="s">
        <v>141</v>
      </c>
      <c r="M98" s="71"/>
      <c r="N98" s="84"/>
      <c r="O98" s="149"/>
      <c r="P98" s="149"/>
      <c r="Q98" s="149"/>
      <c r="R98" s="149"/>
      <c r="S98" s="149"/>
      <c r="T98" s="83"/>
      <c r="U98" s="83"/>
      <c r="V98" s="83"/>
      <c r="W98" s="83"/>
      <c r="X98" s="83"/>
      <c r="Y98" s="83"/>
      <c r="Z98" s="83"/>
    </row>
    <row r="99" spans="1:26" s="162" customFormat="1" ht="33.950000000000003" customHeight="1" x14ac:dyDescent="0.2">
      <c r="A99" s="83"/>
      <c r="B99" s="38"/>
      <c r="C99" s="39" t="s">
        <v>160</v>
      </c>
      <c r="D99" s="39" t="s">
        <v>141</v>
      </c>
      <c r="E99" s="61"/>
      <c r="F99" s="39"/>
      <c r="G99" s="39"/>
      <c r="H99" s="70">
        <v>0</v>
      </c>
      <c r="I99" s="70">
        <v>0</v>
      </c>
      <c r="J99" s="147">
        <f t="shared" si="2"/>
        <v>0</v>
      </c>
      <c r="K99" s="148" t="str">
        <f t="shared" si="1"/>
        <v>ללא הערות</v>
      </c>
      <c r="L99" s="56" t="s">
        <v>141</v>
      </c>
      <c r="M99" s="71"/>
      <c r="N99" s="84"/>
      <c r="O99" s="149"/>
      <c r="P99" s="149"/>
      <c r="Q99" s="149"/>
      <c r="R99" s="149"/>
      <c r="S99" s="149"/>
      <c r="T99" s="83"/>
      <c r="U99" s="83"/>
      <c r="V99" s="83"/>
      <c r="W99" s="83"/>
      <c r="X99" s="83"/>
      <c r="Y99" s="83"/>
      <c r="Z99" s="83"/>
    </row>
    <row r="100" spans="1:26" s="162" customFormat="1" ht="33.950000000000003" customHeight="1" x14ac:dyDescent="0.2">
      <c r="A100" s="83"/>
      <c r="B100" s="38"/>
      <c r="C100" s="39" t="s">
        <v>160</v>
      </c>
      <c r="D100" s="39" t="s">
        <v>141</v>
      </c>
      <c r="E100" s="61"/>
      <c r="F100" s="39"/>
      <c r="G100" s="39"/>
      <c r="H100" s="70">
        <v>0</v>
      </c>
      <c r="I100" s="70">
        <v>0</v>
      </c>
      <c r="J100" s="147">
        <f t="shared" si="2"/>
        <v>0</v>
      </c>
      <c r="K100" s="148" t="str">
        <f t="shared" si="1"/>
        <v>ללא הערות</v>
      </c>
      <c r="L100" s="56" t="s">
        <v>141</v>
      </c>
      <c r="M100" s="71"/>
      <c r="N100" s="84"/>
      <c r="O100" s="149"/>
      <c r="P100" s="149"/>
      <c r="Q100" s="149"/>
      <c r="R100" s="149"/>
      <c r="S100" s="149"/>
      <c r="T100" s="83"/>
      <c r="U100" s="83"/>
      <c r="V100" s="83"/>
      <c r="W100" s="83"/>
      <c r="X100" s="83"/>
      <c r="Y100" s="83"/>
      <c r="Z100" s="83"/>
    </row>
    <row r="101" spans="1:26" s="162" customFormat="1" ht="33.950000000000003" customHeight="1" x14ac:dyDescent="0.2">
      <c r="A101" s="83"/>
      <c r="B101" s="38"/>
      <c r="C101" s="39" t="s">
        <v>160</v>
      </c>
      <c r="D101" s="39" t="s">
        <v>141</v>
      </c>
      <c r="E101" s="61"/>
      <c r="F101" s="39"/>
      <c r="G101" s="39"/>
      <c r="H101" s="70">
        <v>0</v>
      </c>
      <c r="I101" s="70">
        <v>0</v>
      </c>
      <c r="J101" s="147">
        <f t="shared" si="2"/>
        <v>0</v>
      </c>
      <c r="K101" s="148" t="str">
        <f t="shared" si="1"/>
        <v>ללא הערות</v>
      </c>
      <c r="L101" s="56" t="s">
        <v>141</v>
      </c>
      <c r="M101" s="71"/>
      <c r="N101" s="84"/>
      <c r="O101" s="149"/>
      <c r="P101" s="149"/>
      <c r="Q101" s="149"/>
      <c r="R101" s="149"/>
      <c r="S101" s="149"/>
      <c r="T101" s="83"/>
      <c r="U101" s="83"/>
      <c r="V101" s="83"/>
      <c r="W101" s="83"/>
      <c r="X101" s="83"/>
      <c r="Y101" s="83"/>
      <c r="Z101" s="83"/>
    </row>
    <row r="102" spans="1:26" s="162" customFormat="1" ht="33.950000000000003" customHeight="1" x14ac:dyDescent="0.2">
      <c r="A102" s="83"/>
      <c r="B102" s="38"/>
      <c r="C102" s="39" t="s">
        <v>160</v>
      </c>
      <c r="D102" s="39" t="s">
        <v>141</v>
      </c>
      <c r="E102" s="61"/>
      <c r="F102" s="39"/>
      <c r="G102" s="39"/>
      <c r="H102" s="70">
        <v>0</v>
      </c>
      <c r="I102" s="70">
        <v>0</v>
      </c>
      <c r="J102" s="147">
        <f t="shared" si="2"/>
        <v>0</v>
      </c>
      <c r="K102" s="148" t="str">
        <f t="shared" si="1"/>
        <v>ללא הערות</v>
      </c>
      <c r="L102" s="56" t="s">
        <v>141</v>
      </c>
      <c r="M102" s="71"/>
      <c r="N102" s="84"/>
      <c r="O102" s="149"/>
      <c r="P102" s="149"/>
      <c r="Q102" s="149"/>
      <c r="R102" s="149"/>
      <c r="S102" s="149"/>
      <c r="T102" s="83"/>
      <c r="U102" s="83"/>
      <c r="V102" s="83"/>
      <c r="W102" s="83"/>
      <c r="X102" s="83"/>
      <c r="Y102" s="83"/>
      <c r="Z102" s="83"/>
    </row>
    <row r="103" spans="1:26" s="162" customFormat="1" ht="33.950000000000003" customHeight="1" x14ac:dyDescent="0.2">
      <c r="A103" s="83"/>
      <c r="B103" s="38"/>
      <c r="C103" s="39" t="s">
        <v>160</v>
      </c>
      <c r="D103" s="39" t="s">
        <v>141</v>
      </c>
      <c r="E103" s="61"/>
      <c r="F103" s="39"/>
      <c r="G103" s="39"/>
      <c r="H103" s="70">
        <v>0</v>
      </c>
      <c r="I103" s="70">
        <v>0</v>
      </c>
      <c r="J103" s="147">
        <f t="shared" si="2"/>
        <v>0</v>
      </c>
      <c r="K103" s="148" t="str">
        <f t="shared" si="1"/>
        <v>ללא הערות</v>
      </c>
      <c r="L103" s="56" t="s">
        <v>141</v>
      </c>
      <c r="M103" s="71"/>
      <c r="N103" s="84"/>
      <c r="O103" s="149"/>
      <c r="P103" s="149"/>
      <c r="Q103" s="149"/>
      <c r="R103" s="149"/>
      <c r="S103" s="149"/>
      <c r="T103" s="83"/>
      <c r="U103" s="83"/>
      <c r="V103" s="83"/>
      <c r="W103" s="83"/>
      <c r="X103" s="83"/>
      <c r="Y103" s="83"/>
      <c r="Z103" s="83"/>
    </row>
    <row r="104" spans="1:26" s="162" customFormat="1" ht="33.950000000000003" customHeight="1" x14ac:dyDescent="0.2">
      <c r="A104" s="83"/>
      <c r="B104" s="38"/>
      <c r="C104" s="39" t="s">
        <v>160</v>
      </c>
      <c r="D104" s="39" t="s">
        <v>141</v>
      </c>
      <c r="E104" s="61"/>
      <c r="F104" s="39"/>
      <c r="G104" s="39"/>
      <c r="H104" s="70">
        <v>0</v>
      </c>
      <c r="I104" s="70">
        <v>0</v>
      </c>
      <c r="J104" s="147">
        <f t="shared" si="2"/>
        <v>0</v>
      </c>
      <c r="K104" s="148" t="str">
        <f t="shared" si="1"/>
        <v>ללא הערות</v>
      </c>
      <c r="L104" s="56" t="s">
        <v>141</v>
      </c>
      <c r="M104" s="71"/>
      <c r="N104" s="84"/>
      <c r="O104" s="149"/>
      <c r="P104" s="149"/>
      <c r="Q104" s="149"/>
      <c r="R104" s="149"/>
      <c r="S104" s="149"/>
      <c r="T104" s="83"/>
      <c r="U104" s="83"/>
      <c r="V104" s="83"/>
      <c r="W104" s="83"/>
      <c r="X104" s="83"/>
      <c r="Y104" s="83"/>
      <c r="Z104" s="83"/>
    </row>
    <row r="105" spans="1:26" s="162" customFormat="1" ht="33.950000000000003" customHeight="1" x14ac:dyDescent="0.2">
      <c r="A105" s="83"/>
      <c r="B105" s="38"/>
      <c r="C105" s="39" t="s">
        <v>160</v>
      </c>
      <c r="D105" s="39" t="s">
        <v>141</v>
      </c>
      <c r="E105" s="61"/>
      <c r="F105" s="39"/>
      <c r="G105" s="39"/>
      <c r="H105" s="70">
        <v>0</v>
      </c>
      <c r="I105" s="70">
        <v>0</v>
      </c>
      <c r="J105" s="147">
        <f t="shared" si="2"/>
        <v>0</v>
      </c>
      <c r="K105" s="148" t="str">
        <f t="shared" si="1"/>
        <v>ללא הערות</v>
      </c>
      <c r="L105" s="56" t="s">
        <v>141</v>
      </c>
      <c r="M105" s="71"/>
      <c r="N105" s="84"/>
      <c r="O105" s="149"/>
      <c r="P105" s="149"/>
      <c r="Q105" s="149"/>
      <c r="R105" s="149"/>
      <c r="S105" s="149"/>
      <c r="T105" s="83"/>
      <c r="U105" s="83"/>
      <c r="V105" s="83"/>
      <c r="W105" s="83"/>
      <c r="X105" s="83"/>
      <c r="Y105" s="83"/>
      <c r="Z105" s="83"/>
    </row>
    <row r="106" spans="1:26" s="162" customFormat="1" ht="33.950000000000003" customHeight="1" x14ac:dyDescent="0.2">
      <c r="A106" s="83"/>
      <c r="B106" s="38"/>
      <c r="C106" s="39" t="s">
        <v>160</v>
      </c>
      <c r="D106" s="39" t="s">
        <v>141</v>
      </c>
      <c r="E106" s="61"/>
      <c r="F106" s="39"/>
      <c r="G106" s="39"/>
      <c r="H106" s="70">
        <v>0</v>
      </c>
      <c r="I106" s="70">
        <v>0</v>
      </c>
      <c r="J106" s="147">
        <f t="shared" si="2"/>
        <v>0</v>
      </c>
      <c r="K106" s="148" t="str">
        <f t="shared" si="1"/>
        <v>ללא הערות</v>
      </c>
      <c r="L106" s="56" t="s">
        <v>141</v>
      </c>
      <c r="M106" s="71"/>
      <c r="N106" s="84"/>
      <c r="O106" s="149"/>
      <c r="P106" s="149"/>
      <c r="Q106" s="149"/>
      <c r="R106" s="149"/>
      <c r="S106" s="149"/>
      <c r="T106" s="83"/>
      <c r="U106" s="83"/>
      <c r="V106" s="83"/>
      <c r="W106" s="83"/>
      <c r="X106" s="83"/>
      <c r="Y106" s="83"/>
      <c r="Z106" s="83"/>
    </row>
    <row r="107" spans="1:26" s="162" customFormat="1" ht="33.950000000000003" customHeight="1" x14ac:dyDescent="0.2">
      <c r="A107" s="83"/>
      <c r="B107" s="38"/>
      <c r="C107" s="39" t="s">
        <v>160</v>
      </c>
      <c r="D107" s="39" t="s">
        <v>141</v>
      </c>
      <c r="E107" s="61"/>
      <c r="F107" s="39"/>
      <c r="G107" s="39"/>
      <c r="H107" s="70">
        <v>0</v>
      </c>
      <c r="I107" s="70">
        <v>0</v>
      </c>
      <c r="J107" s="147">
        <f t="shared" si="2"/>
        <v>0</v>
      </c>
      <c r="K107" s="148" t="str">
        <f t="shared" si="1"/>
        <v>ללא הערות</v>
      </c>
      <c r="L107" s="56" t="s">
        <v>141</v>
      </c>
      <c r="M107" s="71"/>
      <c r="N107" s="84"/>
      <c r="O107" s="149"/>
      <c r="P107" s="149"/>
      <c r="Q107" s="149"/>
      <c r="R107" s="149"/>
      <c r="S107" s="149"/>
      <c r="T107" s="83"/>
      <c r="U107" s="83"/>
      <c r="V107" s="83"/>
      <c r="W107" s="83"/>
      <c r="X107" s="83"/>
      <c r="Y107" s="83"/>
      <c r="Z107" s="83"/>
    </row>
    <row r="108" spans="1:26" s="162" customFormat="1" ht="33.950000000000003" customHeight="1" x14ac:dyDescent="0.2">
      <c r="A108" s="83"/>
      <c r="B108" s="38"/>
      <c r="C108" s="39" t="s">
        <v>160</v>
      </c>
      <c r="D108" s="39" t="s">
        <v>141</v>
      </c>
      <c r="E108" s="61"/>
      <c r="F108" s="39"/>
      <c r="G108" s="39"/>
      <c r="H108" s="70">
        <v>0</v>
      </c>
      <c r="I108" s="70">
        <v>0</v>
      </c>
      <c r="J108" s="147">
        <f t="shared" si="2"/>
        <v>0</v>
      </c>
      <c r="K108" s="148" t="str">
        <f t="shared" si="1"/>
        <v>ללא הערות</v>
      </c>
      <c r="L108" s="56" t="s">
        <v>141</v>
      </c>
      <c r="M108" s="71"/>
      <c r="N108" s="84"/>
      <c r="O108" s="149"/>
      <c r="P108" s="149"/>
      <c r="Q108" s="149"/>
      <c r="R108" s="149"/>
      <c r="S108" s="149"/>
      <c r="T108" s="83"/>
      <c r="U108" s="83"/>
      <c r="V108" s="83"/>
      <c r="W108" s="83"/>
      <c r="X108" s="83"/>
      <c r="Y108" s="83"/>
      <c r="Z108" s="83"/>
    </row>
    <row r="109" spans="1:26" s="162" customFormat="1" ht="33.950000000000003" customHeight="1" x14ac:dyDescent="0.2">
      <c r="A109" s="83"/>
      <c r="B109" s="38"/>
      <c r="C109" s="39" t="s">
        <v>160</v>
      </c>
      <c r="D109" s="39" t="s">
        <v>141</v>
      </c>
      <c r="E109" s="61"/>
      <c r="F109" s="39"/>
      <c r="G109" s="39"/>
      <c r="H109" s="70">
        <v>0</v>
      </c>
      <c r="I109" s="70">
        <v>0</v>
      </c>
      <c r="J109" s="147">
        <f t="shared" si="2"/>
        <v>0</v>
      </c>
      <c r="K109" s="148" t="str">
        <f t="shared" si="1"/>
        <v>ללא הערות</v>
      </c>
      <c r="L109" s="56" t="s">
        <v>141</v>
      </c>
      <c r="M109" s="71"/>
      <c r="N109" s="84"/>
      <c r="O109" s="149"/>
      <c r="P109" s="149"/>
      <c r="Q109" s="149"/>
      <c r="R109" s="149"/>
      <c r="S109" s="149"/>
      <c r="T109" s="83"/>
      <c r="U109" s="83"/>
      <c r="V109" s="83"/>
      <c r="W109" s="83"/>
      <c r="X109" s="83"/>
      <c r="Y109" s="83"/>
      <c r="Z109" s="83"/>
    </row>
    <row r="110" spans="1:26" s="162" customFormat="1" ht="33.950000000000003" customHeight="1" x14ac:dyDescent="0.2">
      <c r="A110" s="83"/>
      <c r="B110" s="38"/>
      <c r="C110" s="39" t="s">
        <v>160</v>
      </c>
      <c r="D110" s="39" t="s">
        <v>141</v>
      </c>
      <c r="E110" s="61"/>
      <c r="F110" s="39"/>
      <c r="G110" s="39"/>
      <c r="H110" s="70">
        <v>0</v>
      </c>
      <c r="I110" s="70">
        <v>0</v>
      </c>
      <c r="J110" s="147">
        <f t="shared" si="2"/>
        <v>0</v>
      </c>
      <c r="K110" s="148" t="str">
        <f t="shared" si="1"/>
        <v>ללא הערות</v>
      </c>
      <c r="L110" s="56" t="s">
        <v>141</v>
      </c>
      <c r="M110" s="71"/>
      <c r="N110" s="84"/>
      <c r="O110" s="149"/>
      <c r="P110" s="149"/>
      <c r="Q110" s="149"/>
      <c r="R110" s="149"/>
      <c r="S110" s="149"/>
      <c r="T110" s="83"/>
      <c r="U110" s="83"/>
      <c r="V110" s="83"/>
      <c r="W110" s="83"/>
      <c r="X110" s="83"/>
      <c r="Y110" s="83"/>
      <c r="Z110" s="83"/>
    </row>
    <row r="111" spans="1:26" s="162" customFormat="1" ht="33.950000000000003" customHeight="1" x14ac:dyDescent="0.2">
      <c r="A111" s="83"/>
      <c r="B111" s="38"/>
      <c r="C111" s="39" t="s">
        <v>160</v>
      </c>
      <c r="D111" s="39" t="s">
        <v>141</v>
      </c>
      <c r="E111" s="61"/>
      <c r="F111" s="39"/>
      <c r="G111" s="39"/>
      <c r="H111" s="70">
        <v>0</v>
      </c>
      <c r="I111" s="70">
        <v>0</v>
      </c>
      <c r="J111" s="147">
        <f t="shared" si="2"/>
        <v>0</v>
      </c>
      <c r="K111" s="148" t="str">
        <f t="shared" si="1"/>
        <v>ללא הערות</v>
      </c>
      <c r="L111" s="56" t="s">
        <v>141</v>
      </c>
      <c r="M111" s="71"/>
      <c r="N111" s="84"/>
      <c r="O111" s="149"/>
      <c r="P111" s="149"/>
      <c r="Q111" s="149"/>
      <c r="R111" s="149"/>
      <c r="S111" s="149"/>
      <c r="T111" s="83"/>
      <c r="U111" s="83"/>
      <c r="V111" s="83"/>
      <c r="W111" s="83"/>
      <c r="X111" s="83"/>
      <c r="Y111" s="83"/>
      <c r="Z111" s="83"/>
    </row>
    <row r="112" spans="1:26" s="162" customFormat="1" ht="33.950000000000003" customHeight="1" x14ac:dyDescent="0.2">
      <c r="A112" s="83"/>
      <c r="B112" s="38"/>
      <c r="C112" s="39" t="s">
        <v>160</v>
      </c>
      <c r="D112" s="39" t="s">
        <v>141</v>
      </c>
      <c r="E112" s="61"/>
      <c r="F112" s="39"/>
      <c r="G112" s="39"/>
      <c r="H112" s="70">
        <v>0</v>
      </c>
      <c r="I112" s="70">
        <v>0</v>
      </c>
      <c r="J112" s="147">
        <f t="shared" si="2"/>
        <v>0</v>
      </c>
      <c r="K112" s="148" t="str">
        <f t="shared" si="1"/>
        <v>ללא הערות</v>
      </c>
      <c r="L112" s="56" t="s">
        <v>141</v>
      </c>
      <c r="M112" s="71"/>
      <c r="N112" s="84"/>
      <c r="O112" s="149"/>
      <c r="P112" s="149"/>
      <c r="Q112" s="149"/>
      <c r="R112" s="149"/>
      <c r="S112" s="149"/>
      <c r="T112" s="83"/>
      <c r="U112" s="83"/>
      <c r="V112" s="83"/>
      <c r="W112" s="83"/>
      <c r="X112" s="83"/>
      <c r="Y112" s="83"/>
      <c r="Z112" s="83"/>
    </row>
    <row r="113" spans="1:26" s="162" customFormat="1" ht="33.950000000000003" customHeight="1" x14ac:dyDescent="0.2">
      <c r="A113" s="83"/>
      <c r="B113" s="38"/>
      <c r="C113" s="39" t="s">
        <v>160</v>
      </c>
      <c r="D113" s="39" t="s">
        <v>141</v>
      </c>
      <c r="E113" s="61"/>
      <c r="F113" s="39"/>
      <c r="G113" s="39"/>
      <c r="H113" s="70">
        <v>0</v>
      </c>
      <c r="I113" s="70">
        <v>0</v>
      </c>
      <c r="J113" s="147">
        <f t="shared" si="2"/>
        <v>0</v>
      </c>
      <c r="K113" s="148" t="str">
        <f t="shared" si="1"/>
        <v>ללא הערות</v>
      </c>
      <c r="L113" s="56" t="s">
        <v>141</v>
      </c>
      <c r="M113" s="71"/>
      <c r="N113" s="84"/>
      <c r="O113" s="149"/>
      <c r="P113" s="149"/>
      <c r="Q113" s="149"/>
      <c r="R113" s="149"/>
      <c r="S113" s="149"/>
      <c r="T113" s="83"/>
      <c r="U113" s="83"/>
      <c r="V113" s="83"/>
      <c r="W113" s="83"/>
      <c r="X113" s="83"/>
      <c r="Y113" s="83"/>
      <c r="Z113" s="83"/>
    </row>
    <row r="114" spans="1:26" s="162" customFormat="1" ht="33.950000000000003" customHeight="1" x14ac:dyDescent="0.2">
      <c r="A114" s="83"/>
      <c r="B114" s="38"/>
      <c r="C114" s="39" t="s">
        <v>160</v>
      </c>
      <c r="D114" s="39" t="s">
        <v>141</v>
      </c>
      <c r="E114" s="61"/>
      <c r="F114" s="39"/>
      <c r="G114" s="39"/>
      <c r="H114" s="70">
        <v>0</v>
      </c>
      <c r="I114" s="70">
        <v>0</v>
      </c>
      <c r="J114" s="147">
        <f t="shared" si="2"/>
        <v>0</v>
      </c>
      <c r="K114" s="148" t="str">
        <f t="shared" si="1"/>
        <v>ללא הערות</v>
      </c>
      <c r="L114" s="56" t="s">
        <v>141</v>
      </c>
      <c r="M114" s="71"/>
      <c r="N114" s="84"/>
      <c r="O114" s="149"/>
      <c r="P114" s="149"/>
      <c r="Q114" s="149"/>
      <c r="R114" s="149"/>
      <c r="S114" s="149"/>
      <c r="T114" s="83"/>
      <c r="U114" s="83"/>
      <c r="V114" s="83"/>
      <c r="W114" s="83"/>
      <c r="X114" s="83"/>
      <c r="Y114" s="83"/>
      <c r="Z114" s="83"/>
    </row>
    <row r="115" spans="1:26" s="162" customFormat="1" ht="33.950000000000003" customHeight="1" x14ac:dyDescent="0.2">
      <c r="A115" s="83"/>
      <c r="B115" s="38"/>
      <c r="C115" s="39" t="s">
        <v>160</v>
      </c>
      <c r="D115" s="39" t="s">
        <v>141</v>
      </c>
      <c r="E115" s="61"/>
      <c r="F115" s="39"/>
      <c r="G115" s="39"/>
      <c r="H115" s="70">
        <v>0</v>
      </c>
      <c r="I115" s="70">
        <v>0</v>
      </c>
      <c r="J115" s="147">
        <f t="shared" si="2"/>
        <v>0</v>
      </c>
      <c r="K115" s="148" t="str">
        <f t="shared" si="1"/>
        <v>ללא הערות</v>
      </c>
      <c r="L115" s="56" t="s">
        <v>141</v>
      </c>
      <c r="M115" s="71"/>
      <c r="N115" s="84"/>
      <c r="O115" s="149"/>
      <c r="P115" s="149"/>
      <c r="Q115" s="149"/>
      <c r="R115" s="149"/>
      <c r="S115" s="149"/>
      <c r="T115" s="83"/>
      <c r="U115" s="83"/>
      <c r="V115" s="83"/>
      <c r="W115" s="83"/>
      <c r="X115" s="83"/>
      <c r="Y115" s="83"/>
      <c r="Z115" s="83"/>
    </row>
    <row r="116" spans="1:26" s="162" customFormat="1" ht="33.950000000000003" customHeight="1" x14ac:dyDescent="0.2">
      <c r="A116" s="83"/>
      <c r="B116" s="38"/>
      <c r="C116" s="39" t="s">
        <v>160</v>
      </c>
      <c r="D116" s="39" t="s">
        <v>141</v>
      </c>
      <c r="E116" s="61"/>
      <c r="F116" s="39"/>
      <c r="G116" s="39"/>
      <c r="H116" s="70">
        <v>0</v>
      </c>
      <c r="I116" s="70">
        <v>0</v>
      </c>
      <c r="J116" s="147">
        <f t="shared" si="2"/>
        <v>0</v>
      </c>
      <c r="K116" s="148" t="str">
        <f t="shared" si="1"/>
        <v>ללא הערות</v>
      </c>
      <c r="L116" s="56" t="s">
        <v>141</v>
      </c>
      <c r="M116" s="71"/>
      <c r="N116" s="84"/>
      <c r="O116" s="149"/>
      <c r="P116" s="149"/>
      <c r="Q116" s="149"/>
      <c r="R116" s="149"/>
      <c r="S116" s="149"/>
      <c r="T116" s="83"/>
      <c r="U116" s="83"/>
      <c r="V116" s="83"/>
      <c r="W116" s="83"/>
      <c r="X116" s="83"/>
      <c r="Y116" s="83"/>
      <c r="Z116" s="83"/>
    </row>
    <row r="117" spans="1:26" s="162" customFormat="1" ht="33.950000000000003" customHeight="1" x14ac:dyDescent="0.2">
      <c r="A117" s="83"/>
      <c r="B117" s="38"/>
      <c r="C117" s="39" t="s">
        <v>160</v>
      </c>
      <c r="D117" s="39" t="s">
        <v>141</v>
      </c>
      <c r="E117" s="61"/>
      <c r="F117" s="39"/>
      <c r="G117" s="39"/>
      <c r="H117" s="70">
        <v>0</v>
      </c>
      <c r="I117" s="70">
        <v>0</v>
      </c>
      <c r="J117" s="147">
        <f t="shared" si="2"/>
        <v>0</v>
      </c>
      <c r="K117" s="148" t="str">
        <f t="shared" si="1"/>
        <v>ללא הערות</v>
      </c>
      <c r="L117" s="56" t="s">
        <v>141</v>
      </c>
      <c r="M117" s="71"/>
      <c r="N117" s="84"/>
      <c r="O117" s="149"/>
      <c r="P117" s="149"/>
      <c r="Q117" s="149"/>
      <c r="R117" s="149"/>
      <c r="S117" s="149"/>
      <c r="T117" s="83"/>
      <c r="U117" s="83"/>
      <c r="V117" s="83"/>
      <c r="W117" s="83"/>
      <c r="X117" s="83"/>
      <c r="Y117" s="83"/>
      <c r="Z117" s="83"/>
    </row>
    <row r="118" spans="1:26" ht="33.950000000000003" customHeight="1" x14ac:dyDescent="0.2">
      <c r="B118" s="38"/>
      <c r="C118" s="39" t="s">
        <v>160</v>
      </c>
      <c r="D118" s="39" t="s">
        <v>141</v>
      </c>
      <c r="E118" s="61"/>
      <c r="F118" s="39"/>
      <c r="G118" s="39"/>
      <c r="H118" s="70">
        <v>0</v>
      </c>
      <c r="I118" s="70">
        <v>0</v>
      </c>
      <c r="J118" s="147">
        <f t="shared" si="2"/>
        <v>0</v>
      </c>
      <c r="K118" s="148" t="str">
        <f t="shared" si="1"/>
        <v>ללא הערות</v>
      </c>
      <c r="L118" s="56" t="s">
        <v>141</v>
      </c>
      <c r="M118" s="71"/>
    </row>
    <row r="119" spans="1:26" ht="33.950000000000003" customHeight="1" x14ac:dyDescent="0.2">
      <c r="B119" s="38"/>
      <c r="C119" s="39" t="s">
        <v>160</v>
      </c>
      <c r="D119" s="39" t="s">
        <v>141</v>
      </c>
      <c r="E119" s="61"/>
      <c r="F119" s="39"/>
      <c r="G119" s="39"/>
      <c r="H119" s="70">
        <v>0</v>
      </c>
      <c r="I119" s="70">
        <v>0</v>
      </c>
      <c r="J119" s="147">
        <f t="shared" si="2"/>
        <v>0</v>
      </c>
      <c r="K119" s="148" t="str">
        <f t="shared" si="1"/>
        <v>ללא הערות</v>
      </c>
      <c r="L119" s="56" t="s">
        <v>141</v>
      </c>
      <c r="M119" s="71"/>
    </row>
    <row r="120" spans="1:26" ht="33.950000000000003" customHeight="1" x14ac:dyDescent="0.2">
      <c r="B120" s="38"/>
      <c r="C120" s="39" t="s">
        <v>160</v>
      </c>
      <c r="D120" s="39" t="s">
        <v>141</v>
      </c>
      <c r="E120" s="61"/>
      <c r="F120" s="39"/>
      <c r="G120" s="39"/>
      <c r="H120" s="70">
        <v>0</v>
      </c>
      <c r="I120" s="70">
        <v>0</v>
      </c>
      <c r="J120" s="147">
        <f t="shared" si="2"/>
        <v>0</v>
      </c>
      <c r="K120" s="148" t="str">
        <f t="shared" si="1"/>
        <v>ללא הערות</v>
      </c>
      <c r="L120" s="56" t="s">
        <v>141</v>
      </c>
      <c r="M120" s="71"/>
    </row>
    <row r="121" spans="1:26" ht="33.950000000000003" customHeight="1" x14ac:dyDescent="0.2">
      <c r="B121" s="38"/>
      <c r="C121" s="39" t="s">
        <v>160</v>
      </c>
      <c r="D121" s="39" t="s">
        <v>141</v>
      </c>
      <c r="E121" s="61"/>
      <c r="F121" s="39"/>
      <c r="G121" s="39"/>
      <c r="H121" s="70">
        <v>0</v>
      </c>
      <c r="I121" s="70">
        <v>0</v>
      </c>
      <c r="J121" s="147">
        <f t="shared" si="2"/>
        <v>0</v>
      </c>
      <c r="K121" s="148" t="str">
        <f t="shared" si="1"/>
        <v>ללא הערות</v>
      </c>
      <c r="L121" s="56" t="s">
        <v>141</v>
      </c>
      <c r="M121" s="71"/>
    </row>
    <row r="122" spans="1:26" ht="33.950000000000003" customHeight="1" x14ac:dyDescent="0.2">
      <c r="B122" s="38"/>
      <c r="C122" s="39" t="s">
        <v>160</v>
      </c>
      <c r="D122" s="39" t="s">
        <v>141</v>
      </c>
      <c r="E122" s="61"/>
      <c r="F122" s="39"/>
      <c r="G122" s="39"/>
      <c r="H122" s="70">
        <v>0</v>
      </c>
      <c r="I122" s="70">
        <v>0</v>
      </c>
      <c r="J122" s="147">
        <f t="shared" si="2"/>
        <v>0</v>
      </c>
      <c r="K122" s="148" t="str">
        <f t="shared" si="1"/>
        <v>ללא הערות</v>
      </c>
      <c r="L122" s="56" t="s">
        <v>141</v>
      </c>
      <c r="M122" s="71"/>
    </row>
    <row r="123" spans="1:26" ht="33.950000000000003" customHeight="1" thickBot="1" x14ac:dyDescent="0.25">
      <c r="B123" s="40"/>
      <c r="C123" s="39" t="s">
        <v>160</v>
      </c>
      <c r="D123" s="39" t="s">
        <v>141</v>
      </c>
      <c r="E123" s="62"/>
      <c r="F123" s="39"/>
      <c r="G123" s="41"/>
      <c r="H123" s="70">
        <v>0</v>
      </c>
      <c r="I123" s="70">
        <v>0</v>
      </c>
      <c r="J123" s="147">
        <f t="shared" si="2"/>
        <v>0</v>
      </c>
      <c r="K123" s="148" t="str">
        <f t="shared" si="1"/>
        <v>ללא הערות</v>
      </c>
      <c r="L123" s="56" t="s">
        <v>141</v>
      </c>
      <c r="M123" s="71"/>
    </row>
    <row r="124" spans="1:26" s="171" customFormat="1" ht="33.950000000000003" customHeight="1" thickBot="1" x14ac:dyDescent="0.4">
      <c r="A124" s="86"/>
      <c r="B124" s="164"/>
      <c r="C124" s="164"/>
      <c r="D124" s="164"/>
      <c r="E124" s="164"/>
      <c r="F124" s="164"/>
      <c r="G124" s="165"/>
      <c r="H124" s="166">
        <f>SUM(H78:H123)</f>
        <v>0</v>
      </c>
      <c r="I124" s="166">
        <f>SUM(I78:I123)</f>
        <v>0</v>
      </c>
      <c r="J124" s="167">
        <f t="shared" si="2"/>
        <v>0</v>
      </c>
      <c r="K124" s="168"/>
      <c r="L124" s="169"/>
      <c r="M124" s="170"/>
      <c r="N124" s="84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s="171" customFormat="1" ht="21.6" customHeight="1" x14ac:dyDescent="0.35">
      <c r="A125" s="86"/>
      <c r="B125" s="172"/>
      <c r="C125" s="172"/>
      <c r="D125" s="172"/>
      <c r="E125" s="172"/>
      <c r="F125" s="172"/>
      <c r="G125" s="173"/>
      <c r="H125" s="174"/>
      <c r="I125" s="174"/>
      <c r="J125" s="175"/>
      <c r="K125" s="175"/>
      <c r="L125" s="175"/>
      <c r="M125" s="176"/>
      <c r="N125" s="84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s="86" customFormat="1" ht="25.5" x14ac:dyDescent="0.35">
      <c r="B126" s="177" t="s">
        <v>140</v>
      </c>
      <c r="C126" s="153"/>
      <c r="D126" s="153"/>
      <c r="E126" s="153"/>
      <c r="F126" s="153"/>
      <c r="G126" s="178"/>
      <c r="H126" s="79"/>
      <c r="I126" s="79"/>
      <c r="N126" s="84"/>
    </row>
    <row r="127" spans="1:26" s="86" customFormat="1" ht="25.5" x14ac:dyDescent="0.35">
      <c r="B127" s="177"/>
      <c r="C127" s="153"/>
      <c r="D127" s="153"/>
      <c r="E127" s="153"/>
      <c r="F127" s="153"/>
      <c r="G127" s="178"/>
      <c r="H127" s="79"/>
      <c r="I127" s="79"/>
      <c r="N127" s="84"/>
    </row>
    <row r="128" spans="1:26" s="86" customFormat="1" ht="22.5" customHeight="1" x14ac:dyDescent="0.35">
      <c r="A128" s="43" t="s">
        <v>9</v>
      </c>
      <c r="B128" s="42"/>
      <c r="C128" s="43" t="s">
        <v>9</v>
      </c>
      <c r="D128" s="42"/>
      <c r="E128" s="43" t="s">
        <v>9</v>
      </c>
      <c r="F128" s="42"/>
      <c r="G128" s="43" t="s">
        <v>9</v>
      </c>
      <c r="H128" s="79"/>
      <c r="I128" s="79"/>
      <c r="N128" s="84"/>
    </row>
    <row r="129" spans="1:14" s="86" customFormat="1" ht="25.5" x14ac:dyDescent="0.35">
      <c r="A129" s="180" t="s">
        <v>10</v>
      </c>
      <c r="B129" s="178"/>
      <c r="C129" s="180" t="s">
        <v>11</v>
      </c>
      <c r="D129" s="181"/>
      <c r="E129" s="180" t="s">
        <v>12</v>
      </c>
      <c r="F129" s="180"/>
      <c r="G129" s="180" t="s">
        <v>13</v>
      </c>
      <c r="H129" s="79"/>
      <c r="I129" s="79"/>
      <c r="N129" s="84"/>
    </row>
    <row r="130" spans="1:14" s="86" customFormat="1" ht="25.5" x14ac:dyDescent="0.35">
      <c r="A130" s="178"/>
      <c r="B130" s="178"/>
      <c r="C130" s="182" t="s">
        <v>14</v>
      </c>
      <c r="D130" s="181"/>
      <c r="E130" s="181"/>
      <c r="F130" s="181"/>
      <c r="G130" s="181"/>
      <c r="H130" s="79"/>
      <c r="I130" s="79"/>
      <c r="N130" s="84"/>
    </row>
    <row r="131" spans="1:14" s="86" customFormat="1" ht="19.5" customHeight="1" x14ac:dyDescent="0.35">
      <c r="A131" s="179" t="s">
        <v>9</v>
      </c>
      <c r="B131" s="42"/>
      <c r="C131" s="43" t="s">
        <v>9</v>
      </c>
      <c r="D131" s="42"/>
      <c r="E131" s="43" t="s">
        <v>9</v>
      </c>
      <c r="F131" s="42"/>
      <c r="G131" s="43" t="s">
        <v>9</v>
      </c>
      <c r="H131" s="79"/>
      <c r="I131" s="79"/>
      <c r="N131" s="84"/>
    </row>
    <row r="132" spans="1:14" s="86" customFormat="1" ht="25.5" x14ac:dyDescent="0.35">
      <c r="A132" s="180" t="s">
        <v>10</v>
      </c>
      <c r="B132" s="178"/>
      <c r="C132" s="180" t="s">
        <v>11</v>
      </c>
      <c r="D132" s="181"/>
      <c r="E132" s="180" t="s">
        <v>12</v>
      </c>
      <c r="F132" s="180"/>
      <c r="G132" s="180" t="s">
        <v>15</v>
      </c>
      <c r="H132" s="183"/>
      <c r="I132" s="95"/>
      <c r="J132" s="96"/>
      <c r="K132" s="96"/>
      <c r="L132" s="96"/>
      <c r="M132" s="96"/>
      <c r="N132" s="84"/>
    </row>
    <row r="133" spans="1:14" ht="21" customHeight="1" x14ac:dyDescent="0.25">
      <c r="A133" s="181"/>
      <c r="B133" s="181"/>
      <c r="C133" s="178" t="s">
        <v>16</v>
      </c>
      <c r="D133" s="181"/>
      <c r="E133" s="181"/>
      <c r="F133" s="181"/>
      <c r="G133" s="181"/>
    </row>
  </sheetData>
  <sheetProtection algorithmName="SHA-512" hashValue="zrBVl8J8Bhu+6ER1rge+rNAHbsGIvg+TAXdhfZ5sZx0nMvZSnKCopFs5MmL89WPX04Mf/54ht9gW/qdfUs+hNw==" saltValue="A3ss6zDPXnhuCx6EbqeNHA==" spinCount="100000" sheet="1" objects="1" scenarios="1" insertColumns="0" insertRows="0" selectLockedCells="1"/>
  <protectedRanges>
    <protectedRange sqref="U78:U87 W78:W87 V79 V81 V93 V77 V87:V88" name="טווח1_1"/>
    <protectedRange sqref="I74:K74" name="Appendix_4_range"/>
    <protectedRange sqref="F48:G50" name="טווח1_2"/>
    <protectedRange sqref="D68:E68 F66:G73 D70:E73" name="טווח1_3"/>
    <protectedRange sqref="E14:G14 B14:C14" name="טווח1_4"/>
    <protectedRange sqref="D59:E61 B59:B61" name="טווח1_1_2"/>
  </protectedRanges>
  <dataConsolidate/>
  <mergeCells count="53">
    <mergeCell ref="F38:M38"/>
    <mergeCell ref="F39:M39"/>
    <mergeCell ref="F40:M40"/>
    <mergeCell ref="F41:M41"/>
    <mergeCell ref="F33:M33"/>
    <mergeCell ref="F34:M34"/>
    <mergeCell ref="F35:M35"/>
    <mergeCell ref="F36:M36"/>
    <mergeCell ref="F37:M37"/>
    <mergeCell ref="F28:M28"/>
    <mergeCell ref="F29:M29"/>
    <mergeCell ref="F30:M30"/>
    <mergeCell ref="F31:M31"/>
    <mergeCell ref="F32:M32"/>
    <mergeCell ref="B57:E57"/>
    <mergeCell ref="D68:E68"/>
    <mergeCell ref="B58:E58"/>
    <mergeCell ref="B59:E59"/>
    <mergeCell ref="B60:E60"/>
    <mergeCell ref="B61:E61"/>
    <mergeCell ref="C65:E65"/>
    <mergeCell ref="C49:E49"/>
    <mergeCell ref="F49:G49"/>
    <mergeCell ref="C50:E50"/>
    <mergeCell ref="F50:G50"/>
    <mergeCell ref="B56:E56"/>
    <mergeCell ref="B10:H10"/>
    <mergeCell ref="C47:E47"/>
    <mergeCell ref="F47:G47"/>
    <mergeCell ref="C48:E48"/>
    <mergeCell ref="F48:G48"/>
    <mergeCell ref="C42:M42"/>
    <mergeCell ref="C43:M43"/>
    <mergeCell ref="B22:B41"/>
    <mergeCell ref="C16:G16"/>
    <mergeCell ref="B21:G21"/>
    <mergeCell ref="F22:M22"/>
    <mergeCell ref="F23:M23"/>
    <mergeCell ref="F24:M24"/>
    <mergeCell ref="F25:M25"/>
    <mergeCell ref="F26:M26"/>
    <mergeCell ref="F27:M27"/>
    <mergeCell ref="C66:C68"/>
    <mergeCell ref="D66:E66"/>
    <mergeCell ref="D67:E67"/>
    <mergeCell ref="I74:J74"/>
    <mergeCell ref="D69:E69"/>
    <mergeCell ref="C70:C73"/>
    <mergeCell ref="D70:E70"/>
    <mergeCell ref="D72:E72"/>
    <mergeCell ref="D73:E73"/>
    <mergeCell ref="C74:E74"/>
    <mergeCell ref="D71:E71"/>
  </mergeCells>
  <conditionalFormatting sqref="F49:G49">
    <cfRule type="cellIs" dxfId="6" priority="12" operator="greaterThan">
      <formula>820000</formula>
    </cfRule>
  </conditionalFormatting>
  <conditionalFormatting sqref="F50:G50">
    <cfRule type="cellIs" dxfId="5" priority="13" operator="greaterThan">
      <formula>0.9</formula>
    </cfRule>
  </conditionalFormatting>
  <conditionalFormatting sqref="G59">
    <cfRule type="cellIs" dxfId="4" priority="11" operator="greaterThan">
      <formula>0.9</formula>
    </cfRule>
  </conditionalFormatting>
  <conditionalFormatting sqref="G61">
    <cfRule type="cellIs" dxfId="3" priority="10" operator="greaterThan">
      <formula>0.3</formula>
    </cfRule>
  </conditionalFormatting>
  <conditionalFormatting sqref="G53">
    <cfRule type="cellIs" dxfId="2" priority="6" operator="equal">
      <formula>"לא תקין"</formula>
    </cfRule>
  </conditionalFormatting>
  <conditionalFormatting sqref="H78:H123">
    <cfRule type="cellIs" dxfId="1" priority="2" operator="greaterThan">
      <formula>200000</formula>
    </cfRule>
  </conditionalFormatting>
  <conditionalFormatting sqref="K78:K123">
    <cfRule type="cellIs" dxfId="0" priority="3" operator="equal">
      <formula>"יש לוודא שהנוהל מתיר בעניין זה תמיכה מעל 50%"</formula>
    </cfRule>
  </conditionalFormatting>
  <dataValidations count="9">
    <dataValidation type="custom" allowBlank="1" showInputMessage="1" showErrorMessage="1" error="שיעור התמיכה לא יעלה על 30%" sqref="G61" xr:uid="{00000000-0002-0000-0300-000000000000}">
      <formula1>G61&gt;0.3</formula1>
    </dataValidation>
    <dataValidation type="custom" allowBlank="1" showErrorMessage="1" error="שיעור התמיכה לא יעלה על 90%" prompt="שיעור התמיכה לא יעלה על 90%" sqref="F50:G50" xr:uid="{00000000-0002-0000-0300-000001000000}">
      <formula1>F50&lt;=0.9</formula1>
    </dataValidation>
    <dataValidation type="list" allowBlank="1" showInputMessage="1" showErrorMessage="1" sqref="D78:D123" xr:uid="{00000000-0002-0000-0300-000002000000}">
      <formula1>"יש לבחור:,מועצה, יישוב, מתנ""ס"</formula1>
    </dataValidation>
    <dataValidation type="list" allowBlank="1" showInputMessage="1" showErrorMessage="1" sqref="L78:L123" xr:uid="{00000000-0002-0000-0300-000003000000}">
      <formula1>"יש לבחור:, לא, כן"</formula1>
    </dataValidation>
    <dataValidation type="list" allowBlank="1" showInputMessage="1" showErrorMessage="1" sqref="C78:C123" xr:uid="{00000000-0002-0000-0300-000004000000}">
      <formula1>$V$74:$V$90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53" xr:uid="{00000000-0002-0000-0300-000005000000}">
      <formula1>0.1</formula1>
    </dataValidation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H78:I123" xr:uid="{00000000-0002-0000-0300-000006000000}"/>
    <dataValidation type="custom" errorStyle="warning" operator="greaterThan" allowBlank="1" showInputMessage="1" showErrorMessage="1" error="יש לוודא מול הנוהל אפשרות לתמיכה בשיעור העולה על 50%" sqref="K78:K123" xr:uid="{00000000-0002-0000-0300-000007000000}">
      <formula1>J78&gt;50%</formula1>
    </dataValidation>
    <dataValidation errorStyle="warning" operator="greaterThan" allowBlank="1" showInputMessage="1" showErrorMessage="1" error="יש לוודא מול הנוהל אפשרות לתמיכה בשיעור העולה על 50%" sqref="J78" xr:uid="{00000000-0002-0000-0300-000008000000}"/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rowBreaks count="5" manualBreakCount="5">
    <brk id="21" max="12" man="1"/>
    <brk id="36" max="12" man="1"/>
    <brk id="44" max="12" man="1"/>
    <brk id="75" max="12" man="1"/>
    <brk id="109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'מסד נתונים'!$B$3:$D$3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D84B1-7DBD-4DE7-A72D-6EFBBE04E030}">
  <ds:schemaRefs>
    <ds:schemaRef ds:uri="http://purl.org/dc/elements/1.1/"/>
    <ds:schemaRef ds:uri="http://schemas.microsoft.com/office/2006/metadata/properties"/>
    <ds:schemaRef ds:uri="fcd85ab4-a178-4438-8372-a6b04e68cc4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49158a1b-27fd-4645-ad0a-14852cf82e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'נספח 3 - טופס הגשה מקצועי'!WPrint_Area_W</vt:lpstr>
      <vt:lpstr>'נספח 3 - טופס הגשה מקצועי'!WPrint_TitlesW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Asaban, Avital</cp:lastModifiedBy>
  <cp:revision/>
  <dcterms:created xsi:type="dcterms:W3CDTF">2017-10-25T09:20:20Z</dcterms:created>
  <dcterms:modified xsi:type="dcterms:W3CDTF">2024-09-08T15:39:00Z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