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40.xml" ContentType="application/vnd.ms-excel.controlproperties+xml"/>
  <Override PartName="/xl/ctrlProps/ctrlProp41.xml" ContentType="application/vnd.ms-excel.controlproperties+xml"/>
  <Override PartName="/xl/drawings/drawing4.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73.xml" ContentType="application/vnd.ms-excel.controlproperties+xml"/>
  <Override PartName="/xl/ctrlProps/ctrlProp7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S:\החטיבה להתיישבות\ועדת תמיכות\קולות קוראים 2022\שכונות כפריות במרחב העירוני 2022\"/>
    </mc:Choice>
  </mc:AlternateContent>
  <bookViews>
    <workbookView xWindow="-105" yWindow="-105" windowWidth="19425" windowHeight="10425" tabRatio="897" firstSheet="1" activeTab="4"/>
  </bookViews>
  <sheets>
    <sheet name="מסד נתונים" sheetId="6" state="hidden" r:id="rId1"/>
    <sheet name="נספח 1- רשימת תיוג" sheetId="5" r:id="rId2"/>
    <sheet name="נספח 2 - טופס בקשה להעברת כספים" sheetId="2" r:id="rId3"/>
    <sheet name="נספח 3- טופס הגשה מקצועי" sheetId="3" r:id="rId4"/>
    <sheet name="נספח 4 - קבוצת ההתיישבות" sheetId="8" r:id="rId5"/>
    <sheet name="נספח 7 - דיווח לקבלת תמיכה" sheetId="9" r:id="rId6"/>
    <sheet name="נספח 8 - דיווח שנתי" sheetId="10" r:id="rId7"/>
  </sheets>
  <externalReferences>
    <externalReference r:id="rId8"/>
  </externalReferences>
  <definedNames>
    <definedName name="BANK">[1]רשימות!$A$3:$A$32</definedName>
    <definedName name="shem_mispar2">[1]רשימות!$C$3:$C$1486</definedName>
    <definedName name="_xlnm.Print_Area" localSheetId="2">'נספח 2 - טופס בקשה להעברת כספים'!$A$1:$I$58</definedName>
    <definedName name="_xlnm.Print_Area" localSheetId="3">'נספח 3- טופס הגשה מקצועי'!$A$1:$J$64</definedName>
    <definedName name="גליל">'מסד נתונים'!$X$4:$X$37</definedName>
    <definedName name="נגב">'מסד נתונים'!$Y$4:$Y$37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4" i="10" l="1"/>
  <c r="G14" i="10"/>
  <c r="H27" i="9" l="1"/>
  <c r="G27" i="9"/>
  <c r="D8" i="8" l="1"/>
  <c r="G27" i="3"/>
  <c r="G28" i="3"/>
  <c r="G29" i="3"/>
  <c r="G30" i="3"/>
  <c r="G26" i="3" l="1"/>
  <c r="G8" i="8" l="1"/>
  <c r="F31" i="3" l="1"/>
  <c r="G38" i="3" s="1"/>
  <c r="E31" i="3"/>
  <c r="D48" i="3" l="1"/>
  <c r="D50" i="3" s="1"/>
  <c r="G42" i="3"/>
  <c r="F38" i="3" s="1"/>
  <c r="F37" i="3" l="1"/>
  <c r="F36" i="3"/>
  <c r="F40" i="3"/>
  <c r="F39" i="3"/>
  <c r="F41" i="3"/>
  <c r="N36" i="3" l="1"/>
  <c r="M31" i="3"/>
  <c r="N33" i="3" l="1"/>
  <c r="G31" i="3" l="1"/>
  <c r="F42" i="3" l="1"/>
</calcChain>
</file>

<file path=xl/sharedStrings.xml><?xml version="1.0" encoding="utf-8"?>
<sst xmlns="http://schemas.openxmlformats.org/spreadsheetml/2006/main" count="3030" uniqueCount="1342">
  <si>
    <t>שם הרשות</t>
  </si>
  <si>
    <t>נגב</t>
  </si>
  <si>
    <t>גליל</t>
  </si>
  <si>
    <t>מרחב</t>
  </si>
  <si>
    <t>מדד פריפריאלי</t>
  </si>
  <si>
    <t>אשכול חברתי כלכלי</t>
  </si>
  <si>
    <t>ישוב</t>
  </si>
  <si>
    <t>מדד חברתי-כלכלי</t>
  </si>
  <si>
    <t xml:space="preserve">יישוב </t>
  </si>
  <si>
    <t>מדד חברתי-כלכלי יישוב</t>
  </si>
  <si>
    <t>סמוכי גבול</t>
  </si>
  <si>
    <t>ישוב מאוים</t>
  </si>
  <si>
    <t>צמודי גדר</t>
  </si>
  <si>
    <t>מיקום המיזם</t>
  </si>
  <si>
    <t>צפון</t>
  </si>
  <si>
    <t>אילות</t>
  </si>
  <si>
    <t>אילת</t>
  </si>
  <si>
    <t>עכו</t>
  </si>
  <si>
    <t>אל קסום</t>
  </si>
  <si>
    <t>דרום</t>
  </si>
  <si>
    <t>מנרה</t>
  </si>
  <si>
    <t xml:space="preserve">אבו קורינאת </t>
  </si>
  <si>
    <t>אחר</t>
  </si>
  <si>
    <t>נתיבות</t>
  </si>
  <si>
    <t>טבריה</t>
  </si>
  <si>
    <t>נווה מדבר</t>
  </si>
  <si>
    <t>מגדלים</t>
  </si>
  <si>
    <t>אבטין</t>
  </si>
  <si>
    <t>אל-בטוף</t>
  </si>
  <si>
    <t>דימונה</t>
  </si>
  <si>
    <t>כרמיאל</t>
  </si>
  <si>
    <t>צבעון</t>
  </si>
  <si>
    <t>לא קיים ליישוב. יקבע לפי המועצה</t>
  </si>
  <si>
    <t>אבטליון</t>
  </si>
  <si>
    <t>אלונה</t>
  </si>
  <si>
    <t>אופקים</t>
  </si>
  <si>
    <t>שפרעם</t>
  </si>
  <si>
    <t>בוסתן אל-מרג'</t>
  </si>
  <si>
    <t>דישון</t>
  </si>
  <si>
    <t>אביאל</t>
  </si>
  <si>
    <t>אשכול</t>
  </si>
  <si>
    <t>שדרות</t>
  </si>
  <si>
    <t>נוף הגליל</t>
  </si>
  <si>
    <t>הר חברון</t>
  </si>
  <si>
    <t>כרם שלום</t>
  </si>
  <si>
    <t>אביבים</t>
  </si>
  <si>
    <t>כן</t>
  </si>
  <si>
    <t>צמוד</t>
  </si>
  <si>
    <t>באר טוביה</t>
  </si>
  <si>
    <t>ערד</t>
  </si>
  <si>
    <t>צפת</t>
  </si>
  <si>
    <t>שפיר</t>
  </si>
  <si>
    <t>עין השלושה</t>
  </si>
  <si>
    <t>אביגדור</t>
  </si>
  <si>
    <t>טמרה</t>
  </si>
  <si>
    <t>מטה בנימין</t>
  </si>
  <si>
    <t>מרכז</t>
  </si>
  <si>
    <t>עטרת</t>
  </si>
  <si>
    <t>אביחיל</t>
  </si>
  <si>
    <t>בני שמעון</t>
  </si>
  <si>
    <t>סח'נין</t>
  </si>
  <si>
    <t>נחל שורק</t>
  </si>
  <si>
    <t>נחליאל</t>
  </si>
  <si>
    <t>אביטל</t>
  </si>
  <si>
    <t>ברנר</t>
  </si>
  <si>
    <t>עראבה</t>
  </si>
  <si>
    <t>חבל יבנה</t>
  </si>
  <si>
    <t>נורית</t>
  </si>
  <si>
    <t>אביעזר</t>
  </si>
  <si>
    <t>גדרות</t>
  </si>
  <si>
    <t>מגדל העמק</t>
  </si>
  <si>
    <t xml:space="preserve">שייח' דנון </t>
  </si>
  <si>
    <t>אבירים</t>
  </si>
  <si>
    <t>סמוך</t>
  </si>
  <si>
    <t>גולן</t>
  </si>
  <si>
    <t>חבל אילות</t>
  </si>
  <si>
    <t>מצפה אילן</t>
  </si>
  <si>
    <t>אבן מנחם</t>
  </si>
  <si>
    <t>גוש עציון</t>
  </si>
  <si>
    <t>מרחבים</t>
  </si>
  <si>
    <t>חירן</t>
  </si>
  <si>
    <t>אבן ספיר</t>
  </si>
  <si>
    <t>מעלה אפרים</t>
  </si>
  <si>
    <t>הגלבוע</t>
  </si>
  <si>
    <t>מיטל</t>
  </si>
  <si>
    <t>אבן שמואל</t>
  </si>
  <si>
    <t>גן רווה</t>
  </si>
  <si>
    <t>מגדל</t>
  </si>
  <si>
    <t>אבנת</t>
  </si>
  <si>
    <t>אבני איתן</t>
  </si>
  <si>
    <t>דרום השרון</t>
  </si>
  <si>
    <t>מרום הגליל</t>
  </si>
  <si>
    <t>מיצד</t>
  </si>
  <si>
    <t>אבני חפץ</t>
  </si>
  <si>
    <t>מאוים</t>
  </si>
  <si>
    <t>עמק המעיינות</t>
  </si>
  <si>
    <t>מיצר</t>
  </si>
  <si>
    <t>אבשלום</t>
  </si>
  <si>
    <t>הגליל העליון</t>
  </si>
  <si>
    <t>שדות נגב</t>
  </si>
  <si>
    <t>ייטב</t>
  </si>
  <si>
    <t>אדורה</t>
  </si>
  <si>
    <t>הגליל התחתון</t>
  </si>
  <si>
    <t>אודם</t>
  </si>
  <si>
    <t>אדירים</t>
  </si>
  <si>
    <t>הערבה התיכונה</t>
  </si>
  <si>
    <t>גרנות הגליל</t>
  </si>
  <si>
    <t>אדמית</t>
  </si>
  <si>
    <t>שומרון</t>
  </si>
  <si>
    <t>אדרת</t>
  </si>
  <si>
    <t>זבולון</t>
  </si>
  <si>
    <t>עמק לוד</t>
  </si>
  <si>
    <t>לוטן</t>
  </si>
  <si>
    <t>אובנת</t>
  </si>
  <si>
    <t>רמת נגב</t>
  </si>
  <si>
    <t>אודים</t>
  </si>
  <si>
    <t>תמר</t>
  </si>
  <si>
    <t>חבל מודיעין</t>
  </si>
  <si>
    <t>אוהד</t>
  </si>
  <si>
    <t>חוף אשקלון</t>
  </si>
  <si>
    <t>אום אל-קוטוף</t>
  </si>
  <si>
    <t>חוף הכרמל</t>
  </si>
  <si>
    <t>אום בטין</t>
  </si>
  <si>
    <t>חוף השרון</t>
  </si>
  <si>
    <t>ערבות הירדן</t>
  </si>
  <si>
    <t>אומן</t>
  </si>
  <si>
    <t>יואב</t>
  </si>
  <si>
    <t>אומץ</t>
  </si>
  <si>
    <t>יסוד המעלה</t>
  </si>
  <si>
    <t>מטה אשר</t>
  </si>
  <si>
    <t>אור הגנוז</t>
  </si>
  <si>
    <t>לב השרון</t>
  </si>
  <si>
    <t>עמק הירדן</t>
  </si>
  <si>
    <t>אור הנר</t>
  </si>
  <si>
    <t>לכיש</t>
  </si>
  <si>
    <t>אורה</t>
  </si>
  <si>
    <t>מבואות החרמון</t>
  </si>
  <si>
    <t>אורות</t>
  </si>
  <si>
    <t>מגידו</t>
  </si>
  <si>
    <t>מנשה</t>
  </si>
  <si>
    <t>אורטל</t>
  </si>
  <si>
    <t>מגילות ים המלח</t>
  </si>
  <si>
    <t>אורים</t>
  </si>
  <si>
    <t>אורנים</t>
  </si>
  <si>
    <t>אושה</t>
  </si>
  <si>
    <t>אחווה</t>
  </si>
  <si>
    <t>מטה יהודה</t>
  </si>
  <si>
    <t>מעלה יוסף</t>
  </si>
  <si>
    <t>אחוזם</t>
  </si>
  <si>
    <t>מטולה</t>
  </si>
  <si>
    <t>משגב</t>
  </si>
  <si>
    <t>אחוזת ברק</t>
  </si>
  <si>
    <t>שער הנגב</t>
  </si>
  <si>
    <t>אחיהוד</t>
  </si>
  <si>
    <t>אחיטוב</t>
  </si>
  <si>
    <t>אחיסמך</t>
  </si>
  <si>
    <t>אחיעזר</t>
  </si>
  <si>
    <t>איבים</t>
  </si>
  <si>
    <t>אייל</t>
  </si>
  <si>
    <t>איילת השחר</t>
  </si>
  <si>
    <t>אילון</t>
  </si>
  <si>
    <t>עמק חפר</t>
  </si>
  <si>
    <t>עמק יזרעאל</t>
  </si>
  <si>
    <t>אילנייה</t>
  </si>
  <si>
    <t>איתמר</t>
  </si>
  <si>
    <t>איתן</t>
  </si>
  <si>
    <t>אל -עזי</t>
  </si>
  <si>
    <t>אל -עריאן</t>
  </si>
  <si>
    <t>אל -רום</t>
  </si>
  <si>
    <t>אל סייד</t>
  </si>
  <si>
    <t>אלומה</t>
  </si>
  <si>
    <t>אלומות</t>
  </si>
  <si>
    <t>אלון הגליל</t>
  </si>
  <si>
    <t>אלון מורה</t>
  </si>
  <si>
    <t>אלון שבות</t>
  </si>
  <si>
    <t>אלוני אבא</t>
  </si>
  <si>
    <t>אלוני הבשן</t>
  </si>
  <si>
    <t>אלוני יצחק</t>
  </si>
  <si>
    <t>אלונים</t>
  </si>
  <si>
    <t>אלי-עד</t>
  </si>
  <si>
    <t>אליאב</t>
  </si>
  <si>
    <t>אליפז</t>
  </si>
  <si>
    <t>אליפלט</t>
  </si>
  <si>
    <t>אליקים</t>
  </si>
  <si>
    <t>אלישיב</t>
  </si>
  <si>
    <t>אלישמע</t>
  </si>
  <si>
    <t>אלמגור</t>
  </si>
  <si>
    <t>אלמוג</t>
  </si>
  <si>
    <t>אלעזר</t>
  </si>
  <si>
    <t>אלקוש</t>
  </si>
  <si>
    <t>אמונים</t>
  </si>
  <si>
    <t>אמירים</t>
  </si>
  <si>
    <t>אמנון</t>
  </si>
  <si>
    <t>אמציה</t>
  </si>
  <si>
    <t>אניעם</t>
  </si>
  <si>
    <t>אספר</t>
  </si>
  <si>
    <t>אפיק</t>
  </si>
  <si>
    <t>אפיקים</t>
  </si>
  <si>
    <t>אפק</t>
  </si>
  <si>
    <t>ארבל</t>
  </si>
  <si>
    <t>ארגמן</t>
  </si>
  <si>
    <t>ארז</t>
  </si>
  <si>
    <t>ארסוף</t>
  </si>
  <si>
    <t>אשבול</t>
  </si>
  <si>
    <t>אשבל</t>
  </si>
  <si>
    <t>_</t>
  </si>
  <si>
    <t>כפר הנוקדים</t>
  </si>
  <si>
    <t>אשדות יעקב (איחוד)</t>
  </si>
  <si>
    <t>אשדות יעקב (מאוחד)</t>
  </si>
  <si>
    <t>אשחר</t>
  </si>
  <si>
    <t>אשכולות</t>
  </si>
  <si>
    <t>אשל הנשיא</t>
  </si>
  <si>
    <t>אשלים</t>
  </si>
  <si>
    <t>אשרת</t>
  </si>
  <si>
    <t>אשתאול</t>
  </si>
  <si>
    <t>באר אורה</t>
  </si>
  <si>
    <t>באר גנים</t>
  </si>
  <si>
    <t>באר מילכה</t>
  </si>
  <si>
    <t>בארות יצחק</t>
  </si>
  <si>
    <t>בארותיים</t>
  </si>
  <si>
    <t>בארי</t>
  </si>
  <si>
    <t>בוסתן הגליל</t>
  </si>
  <si>
    <t>בורגתה</t>
  </si>
  <si>
    <t>בחן</t>
  </si>
  <si>
    <t>בטחה</t>
  </si>
  <si>
    <t>ביצרון</t>
  </si>
  <si>
    <t>ביר הדאג'</t>
  </si>
  <si>
    <t>בירייה</t>
  </si>
  <si>
    <t>בית אורן</t>
  </si>
  <si>
    <t>בית אלעזרי</t>
  </si>
  <si>
    <t>בית אלפא</t>
  </si>
  <si>
    <t>בית גוברין</t>
  </si>
  <si>
    <t>בית גמליאל</t>
  </si>
  <si>
    <t>בית הגדי</t>
  </si>
  <si>
    <t>בית הלוי</t>
  </si>
  <si>
    <t>בית הלל</t>
  </si>
  <si>
    <t>בית העמק</t>
  </si>
  <si>
    <t>בית הערבה</t>
  </si>
  <si>
    <t>בית השיטה</t>
  </si>
  <si>
    <t>בית זית</t>
  </si>
  <si>
    <t>בית זרע</t>
  </si>
  <si>
    <t>בית חורון</t>
  </si>
  <si>
    <t>בית חירות</t>
  </si>
  <si>
    <t>בית חלקיה</t>
  </si>
  <si>
    <t>בית חנן</t>
  </si>
  <si>
    <t>בית חנניה</t>
  </si>
  <si>
    <t>בית חשמונאי</t>
  </si>
  <si>
    <t>בית יהושע</t>
  </si>
  <si>
    <t>בית יוסף</t>
  </si>
  <si>
    <t>בית ינאי</t>
  </si>
  <si>
    <t>בית יצחק-שער חפר</t>
  </si>
  <si>
    <t>בית לחם הגלילית</t>
  </si>
  <si>
    <t>בית מאיר</t>
  </si>
  <si>
    <t>בית נחמיה</t>
  </si>
  <si>
    <t>בית ניר</t>
  </si>
  <si>
    <t>בית נקופה</t>
  </si>
  <si>
    <t>בית עובד</t>
  </si>
  <si>
    <t>בית עוזיאל</t>
  </si>
  <si>
    <t>בית עזרא</t>
  </si>
  <si>
    <t>בית עריף</t>
  </si>
  <si>
    <t>בית צבי</t>
  </si>
  <si>
    <t>בית קמה</t>
  </si>
  <si>
    <t>בית קשת</t>
  </si>
  <si>
    <t>בית רבן</t>
  </si>
  <si>
    <t>בית רימון</t>
  </si>
  <si>
    <t>בית שערים</t>
  </si>
  <si>
    <t>בית שקמה</t>
  </si>
  <si>
    <t>ביתן אהרן</t>
  </si>
  <si>
    <t>בלפוריה</t>
  </si>
  <si>
    <t>בן זכאי</t>
  </si>
  <si>
    <t>בן עמי</t>
  </si>
  <si>
    <t>בן שמן (כפר נוער)</t>
  </si>
  <si>
    <t>בן שמן (מושב)</t>
  </si>
  <si>
    <t>בני דקלים</t>
  </si>
  <si>
    <t>בני דרום</t>
  </si>
  <si>
    <t>בני דרור</t>
  </si>
  <si>
    <t>בני יהודה</t>
  </si>
  <si>
    <t>בני נצרים</t>
  </si>
  <si>
    <t>בני עטרות</t>
  </si>
  <si>
    <t>בני ציון</t>
  </si>
  <si>
    <t>בני ראם</t>
  </si>
  <si>
    <t>בניה</t>
  </si>
  <si>
    <t>בצרה</t>
  </si>
  <si>
    <t>בצת</t>
  </si>
  <si>
    <t>בקוע</t>
  </si>
  <si>
    <t>בקעות</t>
  </si>
  <si>
    <t>בר גיורא</t>
  </si>
  <si>
    <t>בר יוחאי</t>
  </si>
  <si>
    <t>ברוכין</t>
  </si>
  <si>
    <t>ברור חיל</t>
  </si>
  <si>
    <t>ברוש</t>
  </si>
  <si>
    <t>ברכה</t>
  </si>
  <si>
    <t>ברכיה</t>
  </si>
  <si>
    <t>ברעם</t>
  </si>
  <si>
    <t>ברק</t>
  </si>
  <si>
    <t>ברקאי</t>
  </si>
  <si>
    <t>ברקן</t>
  </si>
  <si>
    <t>ברקת</t>
  </si>
  <si>
    <t>בת הדר</t>
  </si>
  <si>
    <t>בת חן</t>
  </si>
  <si>
    <t>בת חפר</t>
  </si>
  <si>
    <t>בת עין</t>
  </si>
  <si>
    <t>בת שלמה</t>
  </si>
  <si>
    <t>גאולי תימן</t>
  </si>
  <si>
    <t>גאולים</t>
  </si>
  <si>
    <t>גאליה</t>
  </si>
  <si>
    <t>גבולות</t>
  </si>
  <si>
    <t>גבים</t>
  </si>
  <si>
    <t>גבע</t>
  </si>
  <si>
    <t>גבע בנימין</t>
  </si>
  <si>
    <t>גבע כרמל</t>
  </si>
  <si>
    <t>גבעולים</t>
  </si>
  <si>
    <t>גבעון החדשה</t>
  </si>
  <si>
    <t>גבעות בר</t>
  </si>
  <si>
    <t>גבעת אבני</t>
  </si>
  <si>
    <t>גבעת אלה</t>
  </si>
  <si>
    <t>גבעת ברנר</t>
  </si>
  <si>
    <t>גבעת השלושה</t>
  </si>
  <si>
    <t>גבעת ח"ן</t>
  </si>
  <si>
    <t>גבעת חביבה</t>
  </si>
  <si>
    <t>גבעת חיים (איחוד)</t>
  </si>
  <si>
    <t>גבעת חיים (מאוחד)</t>
  </si>
  <si>
    <t>גבעת יואב</t>
  </si>
  <si>
    <t>גבעת יערים</t>
  </si>
  <si>
    <t>גבעת ישעיהו</t>
  </si>
  <si>
    <t>גבעת כ"ח</t>
  </si>
  <si>
    <t>גבעת ניל"י</t>
  </si>
  <si>
    <t>גבעת עוז</t>
  </si>
  <si>
    <t>גבעת שפירא</t>
  </si>
  <si>
    <t>גבעתי</t>
  </si>
  <si>
    <t>גברעם</t>
  </si>
  <si>
    <t>גבת</t>
  </si>
  <si>
    <t>גדות</t>
  </si>
  <si>
    <t>גדיש</t>
  </si>
  <si>
    <t>גדעונה</t>
  </si>
  <si>
    <t>גונן</t>
  </si>
  <si>
    <t>גורן</t>
  </si>
  <si>
    <t>גורנות הגליל</t>
  </si>
  <si>
    <t>גזית</t>
  </si>
  <si>
    <t>גזר</t>
  </si>
  <si>
    <t>גיאה</t>
  </si>
  <si>
    <t>גיבתון</t>
  </si>
  <si>
    <t>גיזו</t>
  </si>
  <si>
    <t>גילון</t>
  </si>
  <si>
    <t>גילת</t>
  </si>
  <si>
    <t>גינוסר</t>
  </si>
  <si>
    <t>גיניגר</t>
  </si>
  <si>
    <t>גינתון</t>
  </si>
  <si>
    <t>גיתה</t>
  </si>
  <si>
    <t>גיתית</t>
  </si>
  <si>
    <t>גלאון</t>
  </si>
  <si>
    <t>גלגל</t>
  </si>
  <si>
    <t>גליל ים</t>
  </si>
  <si>
    <t>גלעד (אבן יצחק)</t>
  </si>
  <si>
    <t>גמזו</t>
  </si>
  <si>
    <t>גן הדרום</t>
  </si>
  <si>
    <t>גן השומרון</t>
  </si>
  <si>
    <t>גן חיים</t>
  </si>
  <si>
    <t>גן יאשיה</t>
  </si>
  <si>
    <t>גן נר</t>
  </si>
  <si>
    <t>גן שורק</t>
  </si>
  <si>
    <t>גן שלמה</t>
  </si>
  <si>
    <t>גן שמואל</t>
  </si>
  <si>
    <t>גנות</t>
  </si>
  <si>
    <t>גנות הדר</t>
  </si>
  <si>
    <t>גני הדר</t>
  </si>
  <si>
    <t>גני טל</t>
  </si>
  <si>
    <t>גני יוחנן</t>
  </si>
  <si>
    <t>גני עם</t>
  </si>
  <si>
    <t>געש</t>
  </si>
  <si>
    <t>געתון</t>
  </si>
  <si>
    <t>גפן</t>
  </si>
  <si>
    <t>גרופית</t>
  </si>
  <si>
    <t>גשור</t>
  </si>
  <si>
    <t>גשר</t>
  </si>
  <si>
    <t>גשר הזיו</t>
  </si>
  <si>
    <t>גת (קיבוץ)</t>
  </si>
  <si>
    <t>גת רימון</t>
  </si>
  <si>
    <t>דבורה</t>
  </si>
  <si>
    <t>דבירה</t>
  </si>
  <si>
    <t>דברת</t>
  </si>
  <si>
    <t>דגניה א'</t>
  </si>
  <si>
    <t>דגניה ב'</t>
  </si>
  <si>
    <t>דוב"ב</t>
  </si>
  <si>
    <t>דולב</t>
  </si>
  <si>
    <t>דור</t>
  </si>
  <si>
    <t>דורות</t>
  </si>
  <si>
    <t>דחי</t>
  </si>
  <si>
    <t>דלייה</t>
  </si>
  <si>
    <t>דלתון</t>
  </si>
  <si>
    <t>דמיידה</t>
  </si>
  <si>
    <t>דן</t>
  </si>
  <si>
    <t>דפנה</t>
  </si>
  <si>
    <t>דקל</t>
  </si>
  <si>
    <t>דריג'את</t>
  </si>
  <si>
    <t>האון</t>
  </si>
  <si>
    <t>הבונים</t>
  </si>
  <si>
    <t>הגושרים</t>
  </si>
  <si>
    <t>הדר עם</t>
  </si>
  <si>
    <t>הודייה</t>
  </si>
  <si>
    <t>הושעיה</t>
  </si>
  <si>
    <t>הזורע</t>
  </si>
  <si>
    <t>הזורעים</t>
  </si>
  <si>
    <t>החותרים</t>
  </si>
  <si>
    <t>היוגב</t>
  </si>
  <si>
    <t>הילה</t>
  </si>
  <si>
    <t>המעפיל</t>
  </si>
  <si>
    <t>הסוללים</t>
  </si>
  <si>
    <t>העוגן</t>
  </si>
  <si>
    <t>הר גילה</t>
  </si>
  <si>
    <t>הר עמשא</t>
  </si>
  <si>
    <t>הראל</t>
  </si>
  <si>
    <t>הרדוף</t>
  </si>
  <si>
    <t>הררית</t>
  </si>
  <si>
    <t>ורד יריחו</t>
  </si>
  <si>
    <t>ורדון</t>
  </si>
  <si>
    <t>זבדיאל</t>
  </si>
  <si>
    <t>זוהר</t>
  </si>
  <si>
    <t>זיקים</t>
  </si>
  <si>
    <t>זיתן</t>
  </si>
  <si>
    <t>זכריה</t>
  </si>
  <si>
    <t>זמרת</t>
  </si>
  <si>
    <t>זנוח</t>
  </si>
  <si>
    <t>זרועה</t>
  </si>
  <si>
    <t>זרחיה</t>
  </si>
  <si>
    <t>ח'ואלד</t>
  </si>
  <si>
    <t>חבצלת השרון</t>
  </si>
  <si>
    <t>חבר</t>
  </si>
  <si>
    <t>חגור</t>
  </si>
  <si>
    <t>חגי</t>
  </si>
  <si>
    <t>חגלה</t>
  </si>
  <si>
    <t>חד-נס</t>
  </si>
  <si>
    <t>חדיד</t>
  </si>
  <si>
    <t>חולדה</t>
  </si>
  <si>
    <t>חולית</t>
  </si>
  <si>
    <t>חולתה</t>
  </si>
  <si>
    <t>חוסן</t>
  </si>
  <si>
    <t>חוסנייה</t>
  </si>
  <si>
    <t>חופית</t>
  </si>
  <si>
    <t>חוקוק</t>
  </si>
  <si>
    <t>חורשים</t>
  </si>
  <si>
    <t>חזון</t>
  </si>
  <si>
    <t>חיבת ציון</t>
  </si>
  <si>
    <t>חיננית</t>
  </si>
  <si>
    <t>חירות</t>
  </si>
  <si>
    <t>חלוץ</t>
  </si>
  <si>
    <t>חלמיש</t>
  </si>
  <si>
    <t>חלץ</t>
  </si>
  <si>
    <t>חמאם</t>
  </si>
  <si>
    <t>חמד</t>
  </si>
  <si>
    <t>חמדיה</t>
  </si>
  <si>
    <t>חמדת</t>
  </si>
  <si>
    <t>חמרה</t>
  </si>
  <si>
    <t>חניאל</t>
  </si>
  <si>
    <t>חניתה</t>
  </si>
  <si>
    <t>חנתון</t>
  </si>
  <si>
    <t>חספין</t>
  </si>
  <si>
    <t>חפץ חיים</t>
  </si>
  <si>
    <t>חפצי-בה</t>
  </si>
  <si>
    <t>חצב</t>
  </si>
  <si>
    <t>חצבה</t>
  </si>
  <si>
    <t>חצור-אשדוד</t>
  </si>
  <si>
    <t>חצרים</t>
  </si>
  <si>
    <t>חרב לאת</t>
  </si>
  <si>
    <t>חרוצים</t>
  </si>
  <si>
    <t>חרמש</t>
  </si>
  <si>
    <t>חרשים</t>
  </si>
  <si>
    <t>חשמונאים</t>
  </si>
  <si>
    <t>טייבה (בעמק)</t>
  </si>
  <si>
    <t>טירת יהודה</t>
  </si>
  <si>
    <t>טירת צבי</t>
  </si>
  <si>
    <t>טל-אל</t>
  </si>
  <si>
    <t>טל שחר</t>
  </si>
  <si>
    <t>טללים</t>
  </si>
  <si>
    <t>טלמון</t>
  </si>
  <si>
    <t>טמרה (יזרעאל)</t>
  </si>
  <si>
    <t>טנא</t>
  </si>
  <si>
    <t>טפחות</t>
  </si>
  <si>
    <t>יבול</t>
  </si>
  <si>
    <t>יגור</t>
  </si>
  <si>
    <t>יגל</t>
  </si>
  <si>
    <t>יד בנימין</t>
  </si>
  <si>
    <t>יד חנה</t>
  </si>
  <si>
    <t>יד מרדכי</t>
  </si>
  <si>
    <t>יד נתן</t>
  </si>
  <si>
    <t>יד רמב"ם</t>
  </si>
  <si>
    <t>יהל</t>
  </si>
  <si>
    <t>יובל</t>
  </si>
  <si>
    <t>יובלים</t>
  </si>
  <si>
    <t>יודפת</t>
  </si>
  <si>
    <t>יונתן</t>
  </si>
  <si>
    <t>יושיביה</t>
  </si>
  <si>
    <t>יזרעאל</t>
  </si>
  <si>
    <t>יחיעם</t>
  </si>
  <si>
    <t>יטבתה</t>
  </si>
  <si>
    <t>ייט"ב</t>
  </si>
  <si>
    <t>יכיני</t>
  </si>
  <si>
    <t>ינוב</t>
  </si>
  <si>
    <t>ינון</t>
  </si>
  <si>
    <t>יסודות</t>
  </si>
  <si>
    <t>יסעור</t>
  </si>
  <si>
    <t>יעד</t>
  </si>
  <si>
    <t>יעף</t>
  </si>
  <si>
    <t>יערה</t>
  </si>
  <si>
    <t>יפית</t>
  </si>
  <si>
    <t>יפעת</t>
  </si>
  <si>
    <t>יפתח</t>
  </si>
  <si>
    <t>יצהר</t>
  </si>
  <si>
    <t>יציץ</t>
  </si>
  <si>
    <t>יקום</t>
  </si>
  <si>
    <t>יקיר</t>
  </si>
  <si>
    <t>יקנעם (מושבה)</t>
  </si>
  <si>
    <t>יראון</t>
  </si>
  <si>
    <t>ירדנה</t>
  </si>
  <si>
    <t>ירחיב</t>
  </si>
  <si>
    <t>ירקונה</t>
  </si>
  <si>
    <t>ישע</t>
  </si>
  <si>
    <t>ישעי</t>
  </si>
  <si>
    <t>ישרש</t>
  </si>
  <si>
    <t>יתד</t>
  </si>
  <si>
    <t>כברי</t>
  </si>
  <si>
    <t>כדורי</t>
  </si>
  <si>
    <t>כדיתה</t>
  </si>
  <si>
    <t>כוכב השחר</t>
  </si>
  <si>
    <t>כוכב יעקב</t>
  </si>
  <si>
    <t>כוכב מיכאל</t>
  </si>
  <si>
    <t>כורזים</t>
  </si>
  <si>
    <t>כחל</t>
  </si>
  <si>
    <t>כיסופים</t>
  </si>
  <si>
    <t>כליל</t>
  </si>
  <si>
    <t>כלנית</t>
  </si>
  <si>
    <t>כמאנה</t>
  </si>
  <si>
    <t>כמהין</t>
  </si>
  <si>
    <t>כמון</t>
  </si>
  <si>
    <t>כנות</t>
  </si>
  <si>
    <t>כנף</t>
  </si>
  <si>
    <t>כנרת (מושבה)</t>
  </si>
  <si>
    <t>כנרת (קבוצה)</t>
  </si>
  <si>
    <t>כסלון</t>
  </si>
  <si>
    <t>כפר אביב</t>
  </si>
  <si>
    <t>כפר אדומים</t>
  </si>
  <si>
    <t>כפר אוריה</t>
  </si>
  <si>
    <t>כפר אחים</t>
  </si>
  <si>
    <t>כפר ביאליק</t>
  </si>
  <si>
    <t>כפר ביל"ו</t>
  </si>
  <si>
    <t>כפר בלום</t>
  </si>
  <si>
    <t>כפר בן נון</t>
  </si>
  <si>
    <t>כפר ברוך</t>
  </si>
  <si>
    <t>כפר גדעון</t>
  </si>
  <si>
    <t>כפר גלים</t>
  </si>
  <si>
    <t>כפר גליקסון</t>
  </si>
  <si>
    <t>כפר גלעדי</t>
  </si>
  <si>
    <t>כפר דניאל</t>
  </si>
  <si>
    <t>כפר האורנים</t>
  </si>
  <si>
    <t>כפר החורש</t>
  </si>
  <si>
    <t>כפר המכבי</t>
  </si>
  <si>
    <t>כפר הנגיד</t>
  </si>
  <si>
    <t>כפר הנוער הדתי</t>
  </si>
  <si>
    <t>כפר הנשיא</t>
  </si>
  <si>
    <t>כפר הס</t>
  </si>
  <si>
    <t>כפר הרא"ה</t>
  </si>
  <si>
    <t>כפר הרי"ף</t>
  </si>
  <si>
    <t>כפר ויתקין</t>
  </si>
  <si>
    <t>כפר ורבורג</t>
  </si>
  <si>
    <t>כפר זיתים</t>
  </si>
  <si>
    <t>כפר חב"ד</t>
  </si>
  <si>
    <t>כפר חושן</t>
  </si>
  <si>
    <t>כפר חיטים</t>
  </si>
  <si>
    <t>כפר חיים</t>
  </si>
  <si>
    <t>כפר חנניה</t>
  </si>
  <si>
    <t>כפר חסידים א'</t>
  </si>
  <si>
    <t>כפר חסידים ב'</t>
  </si>
  <si>
    <t>כפר חרוב</t>
  </si>
  <si>
    <t>כפר טרומן</t>
  </si>
  <si>
    <t>כפר ידידיה</t>
  </si>
  <si>
    <t>כפר יהושע</t>
  </si>
  <si>
    <t>כפר יחזקאל</t>
  </si>
  <si>
    <t>כפר יעבץ</t>
  </si>
  <si>
    <t>כפר מונש</t>
  </si>
  <si>
    <t>כפר מימון</t>
  </si>
  <si>
    <t>כפר מל"ל</t>
  </si>
  <si>
    <t>כפר מנחם</t>
  </si>
  <si>
    <t>כפר מסריק</t>
  </si>
  <si>
    <t>כפר מצר</t>
  </si>
  <si>
    <t>כפר מרדכי</t>
  </si>
  <si>
    <t>כפר נטר</t>
  </si>
  <si>
    <t>כפר סאלד</t>
  </si>
  <si>
    <t>כפר סילבר</t>
  </si>
  <si>
    <t>כפר סירקין</t>
  </si>
  <si>
    <t>כפר עזה</t>
  </si>
  <si>
    <t>כפר עציון</t>
  </si>
  <si>
    <t>כפר פינס</t>
  </si>
  <si>
    <t>כפר קיש</t>
  </si>
  <si>
    <t>כפר ראש הנקרה</t>
  </si>
  <si>
    <t>כפר רוזנואלד (זרעית)</t>
  </si>
  <si>
    <t>כפר רופין</t>
  </si>
  <si>
    <t>כפר רות</t>
  </si>
  <si>
    <t>כפר שמאי</t>
  </si>
  <si>
    <t>כפר שמואל</t>
  </si>
  <si>
    <t>כפר תפוח</t>
  </si>
  <si>
    <t>כרכום</t>
  </si>
  <si>
    <t>כרם בן זמרה</t>
  </si>
  <si>
    <t>כרם יבנה (ישיבה)</t>
  </si>
  <si>
    <t>כרם מהר"ל</t>
  </si>
  <si>
    <t>כרמי יוסף</t>
  </si>
  <si>
    <t>כרמי צור</t>
  </si>
  <si>
    <t>כרמי קטיף</t>
  </si>
  <si>
    <t>כרמייה</t>
  </si>
  <si>
    <t>כרמים</t>
  </si>
  <si>
    <t>כרמל</t>
  </si>
  <si>
    <t>לבון</t>
  </si>
  <si>
    <t>לביא</t>
  </si>
  <si>
    <t>לבנים</t>
  </si>
  <si>
    <t>להב</t>
  </si>
  <si>
    <t>להבות הבשן</t>
  </si>
  <si>
    <t>להבות חביבה</t>
  </si>
  <si>
    <t>לוזית</t>
  </si>
  <si>
    <t>לוחמי הגיטאות</t>
  </si>
  <si>
    <t>לוטם</t>
  </si>
  <si>
    <t>לימן</t>
  </si>
  <si>
    <t>לפיד</t>
  </si>
  <si>
    <t>לפידות</t>
  </si>
  <si>
    <t>מאור</t>
  </si>
  <si>
    <t>מאיר שפיה</t>
  </si>
  <si>
    <t>מבוא ביתר</t>
  </si>
  <si>
    <t>מבוא דותן</t>
  </si>
  <si>
    <t>מבוא חורון</t>
  </si>
  <si>
    <t>מבוא חמה</t>
  </si>
  <si>
    <t>מבוא מודיעים</t>
  </si>
  <si>
    <t>מבואות ים</t>
  </si>
  <si>
    <t>מבועים</t>
  </si>
  <si>
    <t>מבטחים</t>
  </si>
  <si>
    <t>מבקיעים</t>
  </si>
  <si>
    <t>מגדים</t>
  </si>
  <si>
    <t>מגדל עוז</t>
  </si>
  <si>
    <t>מגל</t>
  </si>
  <si>
    <t>מגן</t>
  </si>
  <si>
    <t>מגן שאול</t>
  </si>
  <si>
    <t>מגרון</t>
  </si>
  <si>
    <t>מגשימים</t>
  </si>
  <si>
    <t>מדרך עוז</t>
  </si>
  <si>
    <t>מדרשת בן גוריון</t>
  </si>
  <si>
    <t>מולדה</t>
  </si>
  <si>
    <t>מולדת</t>
  </si>
  <si>
    <t>מועצה</t>
  </si>
  <si>
    <t>מוצא עילית</t>
  </si>
  <si>
    <t>מוקייבלה</t>
  </si>
  <si>
    <t>מורן</t>
  </si>
  <si>
    <t>מורשת</t>
  </si>
  <si>
    <t>מזור</t>
  </si>
  <si>
    <t>מזרע</t>
  </si>
  <si>
    <t>מחולה</t>
  </si>
  <si>
    <t>מחניים</t>
  </si>
  <si>
    <t>מחסיה</t>
  </si>
  <si>
    <t>מטע</t>
  </si>
  <si>
    <t>מי עמי</t>
  </si>
  <si>
    <t>מיטב</t>
  </si>
  <si>
    <t>מייסר</t>
  </si>
  <si>
    <t>מירב</t>
  </si>
  <si>
    <t>מירון</t>
  </si>
  <si>
    <t>מישר</t>
  </si>
  <si>
    <t>מכורה</t>
  </si>
  <si>
    <t>מכחול</t>
  </si>
  <si>
    <t>מכמורת</t>
  </si>
  <si>
    <t>מכמנים</t>
  </si>
  <si>
    <t>מלאה</t>
  </si>
  <si>
    <t>מלילות</t>
  </si>
  <si>
    <t>מלכייה</t>
  </si>
  <si>
    <t>מלכישוע (מיטל)</t>
  </si>
  <si>
    <t>מנוחה</t>
  </si>
  <si>
    <t>מנוף</t>
  </si>
  <si>
    <t>מנות</t>
  </si>
  <si>
    <t>מנחמיה</t>
  </si>
  <si>
    <t>מנשית זבדה</t>
  </si>
  <si>
    <t>מסד</t>
  </si>
  <si>
    <t>מסדה</t>
  </si>
  <si>
    <t>מסילות</t>
  </si>
  <si>
    <t>מסילת ציון</t>
  </si>
  <si>
    <t>מסלול</t>
  </si>
  <si>
    <t>מעברות</t>
  </si>
  <si>
    <t>מעגלים</t>
  </si>
  <si>
    <t>מעגן</t>
  </si>
  <si>
    <t>מעגן מיכאל</t>
  </si>
  <si>
    <t>מעוז חיים</t>
  </si>
  <si>
    <t>מעון</t>
  </si>
  <si>
    <t>מעונה</t>
  </si>
  <si>
    <t>מעיין ברוך</t>
  </si>
  <si>
    <t>מעיין צבי</t>
  </si>
  <si>
    <t>מעלה גלבוע</t>
  </si>
  <si>
    <t>מעלה גמלא</t>
  </si>
  <si>
    <t>מעלה החמישה</t>
  </si>
  <si>
    <t>מעלה לבונה</t>
  </si>
  <si>
    <t>מעלה מכמש</t>
  </si>
  <si>
    <t>מעלה עמוס</t>
  </si>
  <si>
    <t>מעלה צביה</t>
  </si>
  <si>
    <t>מעלה שומרון</t>
  </si>
  <si>
    <t>מענית</t>
  </si>
  <si>
    <t>מעש</t>
  </si>
  <si>
    <t>מפלסים</t>
  </si>
  <si>
    <t>מצדות יהודה</t>
  </si>
  <si>
    <t>מצובה</t>
  </si>
  <si>
    <t>מצליח</t>
  </si>
  <si>
    <t>מצפה</t>
  </si>
  <si>
    <t>מצפה אבי"ב</t>
  </si>
  <si>
    <t>מצפה יריחו</t>
  </si>
  <si>
    <t>מצפה נטופה</t>
  </si>
  <si>
    <t>מצפה שלם</t>
  </si>
  <si>
    <t>מצר</t>
  </si>
  <si>
    <t>מרגליות</t>
  </si>
  <si>
    <t>מרום גולן</t>
  </si>
  <si>
    <t>מרחב עם</t>
  </si>
  <si>
    <t>מרחביה (מושב)</t>
  </si>
  <si>
    <t>מרחביה (קיבוץ)</t>
  </si>
  <si>
    <t>מרכז שפירא</t>
  </si>
  <si>
    <t>משאבי שדה</t>
  </si>
  <si>
    <t>משגב דב</t>
  </si>
  <si>
    <t>משגב עם</t>
  </si>
  <si>
    <t>משואה</t>
  </si>
  <si>
    <t>משואות יצחק</t>
  </si>
  <si>
    <t>משכיות</t>
  </si>
  <si>
    <t>משמר איילון</t>
  </si>
  <si>
    <t>משמר דוד</t>
  </si>
  <si>
    <t>משמר הירדן</t>
  </si>
  <si>
    <t>משמר הנגב</t>
  </si>
  <si>
    <t>משמר העמק</t>
  </si>
  <si>
    <t>משמר השבעה</t>
  </si>
  <si>
    <t>משמר השרון</t>
  </si>
  <si>
    <t>משמרות</t>
  </si>
  <si>
    <t>משמרת</t>
  </si>
  <si>
    <t>משען</t>
  </si>
  <si>
    <t>מתן</t>
  </si>
  <si>
    <t>מתת</t>
  </si>
  <si>
    <t>מתתיהו</t>
  </si>
  <si>
    <t>נאות גולן</t>
  </si>
  <si>
    <t>נאות הכיכר</t>
  </si>
  <si>
    <t>נאות מרדכי</t>
  </si>
  <si>
    <t>נאות סמדר</t>
  </si>
  <si>
    <t>נאעורה</t>
  </si>
  <si>
    <t>נבטים</t>
  </si>
  <si>
    <t>נגבה</t>
  </si>
  <si>
    <t>נגוהות</t>
  </si>
  <si>
    <t>נהורה</t>
  </si>
  <si>
    <t>נהלל</t>
  </si>
  <si>
    <t>נוב</t>
  </si>
  <si>
    <t>נוגה</t>
  </si>
  <si>
    <t>נווה</t>
  </si>
  <si>
    <t>נווה אור</t>
  </si>
  <si>
    <t>נווה אטי"ב</t>
  </si>
  <si>
    <t>נווה אילן</t>
  </si>
  <si>
    <t>נווה איתן</t>
  </si>
  <si>
    <t>נווה דניאל</t>
  </si>
  <si>
    <t>נווה זיו</t>
  </si>
  <si>
    <t>נווה חריף</t>
  </si>
  <si>
    <t>נווה ים</t>
  </si>
  <si>
    <t>נווה ימין</t>
  </si>
  <si>
    <t>נווה ירק</t>
  </si>
  <si>
    <t>נווה מבטח</t>
  </si>
  <si>
    <t>נווה מיכאל</t>
  </si>
  <si>
    <t>נווה שלום</t>
  </si>
  <si>
    <t>נועם</t>
  </si>
  <si>
    <t>נוף איילון</t>
  </si>
  <si>
    <t>נופים</t>
  </si>
  <si>
    <t>נופית</t>
  </si>
  <si>
    <t>נופך</t>
  </si>
  <si>
    <t>נוקדים</t>
  </si>
  <si>
    <t>נורדייה</t>
  </si>
  <si>
    <t>נחושה</t>
  </si>
  <si>
    <t>נחל עוז</t>
  </si>
  <si>
    <t>נחלה</t>
  </si>
  <si>
    <t>נחלים</t>
  </si>
  <si>
    <t>נחם</t>
  </si>
  <si>
    <t>נחשולים</t>
  </si>
  <si>
    <t>נחשון</t>
  </si>
  <si>
    <t>נחשונים</t>
  </si>
  <si>
    <t>נטועה</t>
  </si>
  <si>
    <t>נטור</t>
  </si>
  <si>
    <t>נטע</t>
  </si>
  <si>
    <t>נטעים</t>
  </si>
  <si>
    <t>נטף</t>
  </si>
  <si>
    <t>ניין</t>
  </si>
  <si>
    <t>ניל"י</t>
  </si>
  <si>
    <t>ניצן</t>
  </si>
  <si>
    <t>ניצן ב'</t>
  </si>
  <si>
    <t>ניצנה</t>
  </si>
  <si>
    <t>ניצני סיני</t>
  </si>
  <si>
    <t>ניצני עוז</t>
  </si>
  <si>
    <t>ניצנים</t>
  </si>
  <si>
    <t>ניר אליהו</t>
  </si>
  <si>
    <t>ניר בנים</t>
  </si>
  <si>
    <t>ניר גלים</t>
  </si>
  <si>
    <t>ניר דוד (תל עמל)</t>
  </si>
  <si>
    <t>ניר ח"ן</t>
  </si>
  <si>
    <t>ניר יפה</t>
  </si>
  <si>
    <t>ניר יצחק</t>
  </si>
  <si>
    <t>ניר ישראל</t>
  </si>
  <si>
    <t>ניר משה</t>
  </si>
  <si>
    <t>ניר עוז</t>
  </si>
  <si>
    <t>ניר עם</t>
  </si>
  <si>
    <t>ניר עציון</t>
  </si>
  <si>
    <t>ניר עקיבא</t>
  </si>
  <si>
    <t>ניר צבי</t>
  </si>
  <si>
    <t>נירים</t>
  </si>
  <si>
    <t>נירית</t>
  </si>
  <si>
    <t>נמרוד</t>
  </si>
  <si>
    <t>נס הרים</t>
  </si>
  <si>
    <t>נעורים</t>
  </si>
  <si>
    <t>נעמה</t>
  </si>
  <si>
    <t>נעלה</t>
  </si>
  <si>
    <t>נען</t>
  </si>
  <si>
    <t>נערן</t>
  </si>
  <si>
    <t>נצר חזני</t>
  </si>
  <si>
    <t>נצר סרני</t>
  </si>
  <si>
    <t>נתיב הגדוד</t>
  </si>
  <si>
    <t>נתיב הל"ה</t>
  </si>
  <si>
    <t>נתיב העשרה</t>
  </si>
  <si>
    <t>נתיב השיירה</t>
  </si>
  <si>
    <t>סאסא</t>
  </si>
  <si>
    <t>סגולה</t>
  </si>
  <si>
    <t>סואעד (חמרייה)</t>
  </si>
  <si>
    <t>סולם</t>
  </si>
  <si>
    <t>סוסיה</t>
  </si>
  <si>
    <t>סופה</t>
  </si>
  <si>
    <t>סלמה</t>
  </si>
  <si>
    <t>סלעית</t>
  </si>
  <si>
    <t>סמר</t>
  </si>
  <si>
    <t>סנסנה</t>
  </si>
  <si>
    <t>סעד</t>
  </si>
  <si>
    <t>סער</t>
  </si>
  <si>
    <t>ספיר</t>
  </si>
  <si>
    <t>סתרייה</t>
  </si>
  <si>
    <t>עבדון</t>
  </si>
  <si>
    <t>עברון</t>
  </si>
  <si>
    <t>עגור</t>
  </si>
  <si>
    <t>עדי</t>
  </si>
  <si>
    <t>עדנים</t>
  </si>
  <si>
    <t>עוזה</t>
  </si>
  <si>
    <t>עוזייר</t>
  </si>
  <si>
    <t>עולש</t>
  </si>
  <si>
    <t>עופר</t>
  </si>
  <si>
    <t>עוצם</t>
  </si>
  <si>
    <t>עזר</t>
  </si>
  <si>
    <t>עזריאל</t>
  </si>
  <si>
    <t>עזריה</t>
  </si>
  <si>
    <t>עזריקם</t>
  </si>
  <si>
    <t>עידן</t>
  </si>
  <si>
    <t xml:space="preserve">עיזוז </t>
  </si>
  <si>
    <t>עיינות</t>
  </si>
  <si>
    <t>עין איילה</t>
  </si>
  <si>
    <t>עין אל-אסד</t>
  </si>
  <si>
    <t>עין גב</t>
  </si>
  <si>
    <t>עין גדי</t>
  </si>
  <si>
    <t>עין דור</t>
  </si>
  <si>
    <t>עין הבשור</t>
  </si>
  <si>
    <t>עין הוד</t>
  </si>
  <si>
    <t>עין החורש</t>
  </si>
  <si>
    <t>עין המפרץ</t>
  </si>
  <si>
    <t>עין הנצי"ב</t>
  </si>
  <si>
    <t>עין העמק</t>
  </si>
  <si>
    <t>עין השופט</t>
  </si>
  <si>
    <t>עין ורד</t>
  </si>
  <si>
    <t>עין זיוון</t>
  </si>
  <si>
    <t>עין חוד</t>
  </si>
  <si>
    <t>עין חרוד (איחוד)</t>
  </si>
  <si>
    <t>עין חרוד (מאוחד)</t>
  </si>
  <si>
    <t>עין יהב</t>
  </si>
  <si>
    <t>עין יעקב</t>
  </si>
  <si>
    <t>עין כרם-בי"ס חקלאי</t>
  </si>
  <si>
    <t>עין כרמל</t>
  </si>
  <si>
    <t>עין נקובא</t>
  </si>
  <si>
    <t>עין עירון</t>
  </si>
  <si>
    <t>עין צורים</t>
  </si>
  <si>
    <t>עין ראפה</t>
  </si>
  <si>
    <t>עין שמר</t>
  </si>
  <si>
    <t>עין שריד</t>
  </si>
  <si>
    <t>עין תמר</t>
  </si>
  <si>
    <t>עינת</t>
  </si>
  <si>
    <t>עלומים</t>
  </si>
  <si>
    <t>עלי</t>
  </si>
  <si>
    <t>עלי זהב</t>
  </si>
  <si>
    <t>עלמה</t>
  </si>
  <si>
    <t>עלמון</t>
  </si>
  <si>
    <t>עמוקה</t>
  </si>
  <si>
    <t>עמיחי</t>
  </si>
  <si>
    <t>בודדים</t>
  </si>
  <si>
    <t>עמינדב</t>
  </si>
  <si>
    <t>עמיעד</t>
  </si>
  <si>
    <t>עמיעוז</t>
  </si>
  <si>
    <t>עמיקם</t>
  </si>
  <si>
    <t>עמיר</t>
  </si>
  <si>
    <t>עמקה</t>
  </si>
  <si>
    <t>ענב</t>
  </si>
  <si>
    <t>עפרה</t>
  </si>
  <si>
    <t>עץ אפרים</t>
  </si>
  <si>
    <t>עצמון שגב</t>
  </si>
  <si>
    <t>עראמשה</t>
  </si>
  <si>
    <t>ערב אל נעים</t>
  </si>
  <si>
    <t>ערוגות</t>
  </si>
  <si>
    <t>עשרת</t>
  </si>
  <si>
    <t>עתלית</t>
  </si>
  <si>
    <t>עתניאל</t>
  </si>
  <si>
    <t>פארן</t>
  </si>
  <si>
    <t>פדואל</t>
  </si>
  <si>
    <t>פדויים</t>
  </si>
  <si>
    <t>פדיה</t>
  </si>
  <si>
    <t>פורייה - כפר עבודה</t>
  </si>
  <si>
    <t>פורייה - נווה עובד</t>
  </si>
  <si>
    <t>פורייה עילית</t>
  </si>
  <si>
    <t>פורת</t>
  </si>
  <si>
    <t>פטיש</t>
  </si>
  <si>
    <t>פלך</t>
  </si>
  <si>
    <t xml:space="preserve">פלך </t>
  </si>
  <si>
    <t>פלמחים</t>
  </si>
  <si>
    <t>פני חבר</t>
  </si>
  <si>
    <t>פסגות</t>
  </si>
  <si>
    <t>פעמי תש"ז</t>
  </si>
  <si>
    <t>פצאל</t>
  </si>
  <si>
    <t>פקיעין חדשה</t>
  </si>
  <si>
    <t>פרוד</t>
  </si>
  <si>
    <t>פרזון</t>
  </si>
  <si>
    <t>פרי גן</t>
  </si>
  <si>
    <t>פתחיה</t>
  </si>
  <si>
    <t>צאלים</t>
  </si>
  <si>
    <t>צביה</t>
  </si>
  <si>
    <t>צובה</t>
  </si>
  <si>
    <t>צוחר</t>
  </si>
  <si>
    <t>צופים</t>
  </si>
  <si>
    <t>צופית</t>
  </si>
  <si>
    <t>צופר</t>
  </si>
  <si>
    <t>צוקי ים</t>
  </si>
  <si>
    <t>צוקים</t>
  </si>
  <si>
    <t>צור הדסה</t>
  </si>
  <si>
    <t>צור יצחק</t>
  </si>
  <si>
    <t>צור משה</t>
  </si>
  <si>
    <t>צור נתן</t>
  </si>
  <si>
    <t>צוריאל</t>
  </si>
  <si>
    <t>צורית</t>
  </si>
  <si>
    <t>ציפורי</t>
  </si>
  <si>
    <t>צלפון</t>
  </si>
  <si>
    <t>צנדלה</t>
  </si>
  <si>
    <t>צפרייה</t>
  </si>
  <si>
    <t>צפרירים</t>
  </si>
  <si>
    <t>צרופה</t>
  </si>
  <si>
    <t>צרעה</t>
  </si>
  <si>
    <t>קבוצת יבנה</t>
  </si>
  <si>
    <t>קדמת צבי</t>
  </si>
  <si>
    <t>קדר</t>
  </si>
  <si>
    <t>קדרון</t>
  </si>
  <si>
    <t>קדרים</t>
  </si>
  <si>
    <t>קוממיות</t>
  </si>
  <si>
    <t>קורנית</t>
  </si>
  <si>
    <t>קטורה</t>
  </si>
  <si>
    <t>קיסריה</t>
  </si>
  <si>
    <t>קלחים</t>
  </si>
  <si>
    <t>קליה</t>
  </si>
  <si>
    <t>קלע</t>
  </si>
  <si>
    <t>קציר</t>
  </si>
  <si>
    <t>קצר א-סר</t>
  </si>
  <si>
    <t>קריית יערים (מוסד)</t>
  </si>
  <si>
    <t>קריית נטפים</t>
  </si>
  <si>
    <t>קריית ענבים</t>
  </si>
  <si>
    <t>קשת</t>
  </si>
  <si>
    <t>ראס אל-עין</t>
  </si>
  <si>
    <t>ראס עלי</t>
  </si>
  <si>
    <t>ראש צורים</t>
  </si>
  <si>
    <t>רבבה</t>
  </si>
  <si>
    <t>רבדים</t>
  </si>
  <si>
    <t>רביבים</t>
  </si>
  <si>
    <t>רביד</t>
  </si>
  <si>
    <t>רגבה</t>
  </si>
  <si>
    <t>רגבים</t>
  </si>
  <si>
    <t>רווחה</t>
  </si>
  <si>
    <t>רוויה</t>
  </si>
  <si>
    <t>רוחמה</t>
  </si>
  <si>
    <t>רומאנה</t>
  </si>
  <si>
    <t>רומת הייב</t>
  </si>
  <si>
    <t>רועי</t>
  </si>
  <si>
    <t>רותם</t>
  </si>
  <si>
    <t>רחוב</t>
  </si>
  <si>
    <t>רחלים</t>
  </si>
  <si>
    <t>ריחאנייה</t>
  </si>
  <si>
    <t>ריחן</t>
  </si>
  <si>
    <t>רימונים</t>
  </si>
  <si>
    <t>רינתיה</t>
  </si>
  <si>
    <t>רם-און</t>
  </si>
  <si>
    <t>רמות</t>
  </si>
  <si>
    <t>רמות השבים</t>
  </si>
  <si>
    <t>רמות מאיר</t>
  </si>
  <si>
    <t>רמות מנשה</t>
  </si>
  <si>
    <t>רמות נפתלי</t>
  </si>
  <si>
    <t>רמת דוד</t>
  </si>
  <si>
    <t>רמת הכובש</t>
  </si>
  <si>
    <t>רמת השופט</t>
  </si>
  <si>
    <t>רמת יוחנן</t>
  </si>
  <si>
    <t>רמת מגשימים</t>
  </si>
  <si>
    <t>רמת צבי</t>
  </si>
  <si>
    <t>רמת רזיאל</t>
  </si>
  <si>
    <t>רמת רחל</t>
  </si>
  <si>
    <t>רנן</t>
  </si>
  <si>
    <t>רעים</t>
  </si>
  <si>
    <t>רקפת</t>
  </si>
  <si>
    <t>רשפון</t>
  </si>
  <si>
    <t>רשפים</t>
  </si>
  <si>
    <t>רתמים</t>
  </si>
  <si>
    <t>שאר ישוב</t>
  </si>
  <si>
    <t>שבי ציון</t>
  </si>
  <si>
    <t>שבי דרום</t>
  </si>
  <si>
    <t>שבי שומרון</t>
  </si>
  <si>
    <t>שדה אילן</t>
  </si>
  <si>
    <t>שדה אליהו</t>
  </si>
  <si>
    <t>שדה אליעזר</t>
  </si>
  <si>
    <t>שדה בוקר</t>
  </si>
  <si>
    <t>שדה דוד</t>
  </si>
  <si>
    <t>שדה ורבורג</t>
  </si>
  <si>
    <t>שדה יואב</t>
  </si>
  <si>
    <t>שדה יעקב</t>
  </si>
  <si>
    <t>שדה יצחק</t>
  </si>
  <si>
    <t>שדה משה</t>
  </si>
  <si>
    <t>שדה נחום</t>
  </si>
  <si>
    <t>שדה נחמיה</t>
  </si>
  <si>
    <t>שדה ניצן</t>
  </si>
  <si>
    <t>שדה עוזיהו</t>
  </si>
  <si>
    <t>שדה צבי</t>
  </si>
  <si>
    <t>שדות ים</t>
  </si>
  <si>
    <t>שדות מיכה</t>
  </si>
  <si>
    <t>שדי אברהם</t>
  </si>
  <si>
    <t>שדי חמד</t>
  </si>
  <si>
    <t>שדי תרומות</t>
  </si>
  <si>
    <t>שדמה</t>
  </si>
  <si>
    <t>שדמות דבורה</t>
  </si>
  <si>
    <t>שדמות מחולה</t>
  </si>
  <si>
    <t>שואבה</t>
  </si>
  <si>
    <t>שובה</t>
  </si>
  <si>
    <t>שובל</t>
  </si>
  <si>
    <t>שומרה</t>
  </si>
  <si>
    <t>שומריה</t>
  </si>
  <si>
    <t>שוקדה</t>
  </si>
  <si>
    <t>שורש</t>
  </si>
  <si>
    <t>שורשים</t>
  </si>
  <si>
    <t>שושנת העמקים</t>
  </si>
  <si>
    <t>שזור</t>
  </si>
  <si>
    <t>שחר</t>
  </si>
  <si>
    <t>שחרות</t>
  </si>
  <si>
    <t>שיבולים</t>
  </si>
  <si>
    <t>שיזף</t>
  </si>
  <si>
    <t>שייח' דנון</t>
  </si>
  <si>
    <t>שילה</t>
  </si>
  <si>
    <t>שילת</t>
  </si>
  <si>
    <t>שכניה</t>
  </si>
  <si>
    <t>שלווה</t>
  </si>
  <si>
    <t>שלוחות</t>
  </si>
  <si>
    <t>שלומית</t>
  </si>
  <si>
    <t>שלפים</t>
  </si>
  <si>
    <t>שמיר</t>
  </si>
  <si>
    <t>שמעה</t>
  </si>
  <si>
    <t>שמרת</t>
  </si>
  <si>
    <t>שמשית</t>
  </si>
  <si>
    <t>שניר</t>
  </si>
  <si>
    <t>שעל</t>
  </si>
  <si>
    <t>שעלבים</t>
  </si>
  <si>
    <t>שער אפרים</t>
  </si>
  <si>
    <t>שער הגולן</t>
  </si>
  <si>
    <t>שער העמקים</t>
  </si>
  <si>
    <t>שערי תקווה</t>
  </si>
  <si>
    <t>שפיים</t>
  </si>
  <si>
    <t>שפר</t>
  </si>
  <si>
    <t>שקד</t>
  </si>
  <si>
    <t>שקף</t>
  </si>
  <si>
    <t>שרונה</t>
  </si>
  <si>
    <t>שריגים (לי-און)</t>
  </si>
  <si>
    <t>שריד</t>
  </si>
  <si>
    <t>שרשרת</t>
  </si>
  <si>
    <t>שתולה</t>
  </si>
  <si>
    <t>שתולים</t>
  </si>
  <si>
    <t>תאשור</t>
  </si>
  <si>
    <t>תדהר</t>
  </si>
  <si>
    <t>תובל</t>
  </si>
  <si>
    <t>תומר</t>
  </si>
  <si>
    <t>תושייה</t>
  </si>
  <si>
    <t>תימורים</t>
  </si>
  <si>
    <t>תירוש</t>
  </si>
  <si>
    <t>תל יוסף</t>
  </si>
  <si>
    <t>תל יצחק</t>
  </si>
  <si>
    <t>תל עדשים</t>
  </si>
  <si>
    <t>תל קציר</t>
  </si>
  <si>
    <t>תל תאומים</t>
  </si>
  <si>
    <t>תלם</t>
  </si>
  <si>
    <t>תלמי אליהו</t>
  </si>
  <si>
    <t>תלמי אלעזר</t>
  </si>
  <si>
    <t>תלמי ביל"ו</t>
  </si>
  <si>
    <t>תלמי יוסף</t>
  </si>
  <si>
    <t>תלמי יחיאל</t>
  </si>
  <si>
    <t>תלמי יפה</t>
  </si>
  <si>
    <t>עיר אובות</t>
  </si>
  <si>
    <t>עין חצבה</t>
  </si>
  <si>
    <t>תלמים</t>
  </si>
  <si>
    <t>תמרת</t>
  </si>
  <si>
    <t>תנובות</t>
  </si>
  <si>
    <t>תעוז</t>
  </si>
  <si>
    <t>תפרח</t>
  </si>
  <si>
    <t>תקומה</t>
  </si>
  <si>
    <t>תקוע</t>
  </si>
  <si>
    <t xml:space="preserve">תרבין א-צאנע </t>
  </si>
  <si>
    <t>תרום</t>
  </si>
  <si>
    <t>כללי</t>
  </si>
  <si>
    <t>פלג</t>
  </si>
  <si>
    <t>תאריך:</t>
  </si>
  <si>
    <t>dd/mm/yyyy</t>
  </si>
  <si>
    <t>נספח 1 - רשימת תיוג - נוהל תמיכה בנושא הקמת שכונות כפריות במרחב העירוני לשנת 2022</t>
  </si>
  <si>
    <t xml:space="preserve">החטיבה רשאית לדרוש ממבקש התמיכה מידע ומסמכים נוספים, כפי שתראה לנכון, לצורך הדיון בבקשה לתמיכה. </t>
  </si>
  <si>
    <t>נא לסמן V בריבוע בצד כל סעיף רלוונטי לבקשה:</t>
  </si>
  <si>
    <r>
      <t xml:space="preserve">טופס בקשה להעברת כספים רשימת תיוג - </t>
    </r>
    <r>
      <rPr>
        <b/>
        <sz val="14"/>
        <color theme="1"/>
        <rFont val="David"/>
        <family val="2"/>
      </rPr>
      <t>נספח 1</t>
    </r>
  </si>
  <si>
    <r>
      <t xml:space="preserve">טופס בקשה להעברת כספים באמצעות מס"ב - </t>
    </r>
    <r>
      <rPr>
        <b/>
        <sz val="14"/>
        <color theme="1"/>
        <rFont val="David"/>
        <family val="2"/>
      </rPr>
      <t xml:space="preserve">נספח 2 </t>
    </r>
  </si>
  <si>
    <r>
      <t xml:space="preserve">טופס הגשה מקצועי - </t>
    </r>
    <r>
      <rPr>
        <b/>
        <sz val="14"/>
        <color theme="1"/>
        <rFont val="David"/>
        <family val="2"/>
      </rPr>
      <t xml:space="preserve">נספח 3 </t>
    </r>
  </si>
  <si>
    <r>
      <rPr>
        <b/>
        <u/>
        <sz val="14"/>
        <color theme="1"/>
        <rFont val="David"/>
        <family val="2"/>
      </rPr>
      <t>בפרויקטי ביצוע של מבנה/תשתיות</t>
    </r>
    <r>
      <rPr>
        <b/>
        <sz val="14"/>
        <color theme="1"/>
        <rFont val="David"/>
        <family val="2"/>
      </rPr>
      <t>:</t>
    </r>
  </si>
  <si>
    <t>ד. סימון של תחום הבקשה על גבי תצ"א עם רקע תב"ע וכן ציון מספר גוש, חלקה ומגרש שבו נמצא תחום הבקשה</t>
  </si>
  <si>
    <r>
      <rPr>
        <b/>
        <u/>
        <sz val="14"/>
        <color theme="1"/>
        <rFont val="David"/>
        <family val="2"/>
      </rPr>
      <t>בפרויקטי תכנון</t>
    </r>
    <r>
      <rPr>
        <b/>
        <sz val="14"/>
        <color theme="1"/>
        <rFont val="David"/>
        <family val="2"/>
      </rPr>
      <t>:</t>
    </r>
  </si>
  <si>
    <t>א. הערכת עלות לצוות התכנון (בין אם על ידי הצעת מחיר של מתכננים או לפי אחוז מעלות משוערת של הפרויקט)</t>
  </si>
  <si>
    <t>ב. תשריט ובו סימון תחום הבקשה על גבי תוכנית מאושרת (תב"ע), כולל תצ"א עם סימון של תחום הבקשה וציון מספר גוש, חלקה ומגרש (לא רלוונטי בבקשה לתכנון תוכנית אב, תוכנית מתאר ותכנון תב"ע)</t>
  </si>
  <si>
    <t>ג1. עבור תכנון של מבנה חדש או תשתית חדשה – יש להגיש פרוגרמה תכנונית/מצגת מקצועית של הפרויקט המוצע חתומה ע"י אדריכל או מהנדס</t>
  </si>
  <si>
    <t>ג2. עבור תכנון של מבנה קיים - יש להגיש מפרט לשיפוץ, וככל שהשיפוץ דורש אישור אדריכל/מהנדס – יש להגיש גם תכנית של הפרויקט המוצע חתומה ע"י אדריכל או מהנדס</t>
  </si>
  <si>
    <t>מנהל פרויקט/פרויקטור:</t>
  </si>
  <si>
    <t>א. תכנית עבודה ראשונית לפחות (פרוגרמה לפרויקטור)</t>
  </si>
  <si>
    <t>ב. הערכה ראשונית לפחות של התמורה שתשולם לפרויקטור</t>
  </si>
  <si>
    <t>נספח 2 - טופס בקשה להעברת כספים באמצעות מס"ב לשנת 2023</t>
  </si>
  <si>
    <t>פרטי המבקשים:</t>
  </si>
  <si>
    <t>שם המועצה:</t>
  </si>
  <si>
    <t>מס' עוסק מורשה/תאגיד:</t>
  </si>
  <si>
    <t>רחוב:</t>
  </si>
  <si>
    <t>מיקוד:</t>
  </si>
  <si>
    <t>טלפון נייד:</t>
  </si>
  <si>
    <t>טלפון משרד:</t>
  </si>
  <si>
    <t>פקס:</t>
  </si>
  <si>
    <t>אנו מבקשים בזאת שהכספים המגיעים לנו יועברו לחשבון הבנק להלן:</t>
  </si>
  <si>
    <t>שם הבנק:</t>
  </si>
  <si>
    <r>
      <t>שם ומס' הסניף:</t>
    </r>
    <r>
      <rPr>
        <sz val="12"/>
        <color indexed="8"/>
        <rFont val="David"/>
        <family val="2"/>
        <charset val="177"/>
      </rPr>
      <t xml:space="preserve">  </t>
    </r>
  </si>
  <si>
    <t>מס' חשבון:</t>
  </si>
  <si>
    <t>הננו מתחייבים לדווח על כל שינוי בפרטים לעיל.</t>
  </si>
  <si>
    <t>****************************************************************************************************************************************************</t>
  </si>
  <si>
    <r>
      <t>אישור מורשי חתימה</t>
    </r>
    <r>
      <rPr>
        <b/>
        <sz val="16"/>
        <color indexed="8"/>
        <rFont val="David"/>
        <family val="2"/>
        <charset val="177"/>
      </rPr>
      <t>:</t>
    </r>
  </si>
  <si>
    <t>_______________</t>
  </si>
  <si>
    <t>___________________________</t>
  </si>
  <si>
    <t>____________________</t>
  </si>
  <si>
    <t>___________________</t>
  </si>
  <si>
    <t>תאריך</t>
  </si>
  <si>
    <t xml:space="preserve">      שם ושם משפחה           </t>
  </si>
  <si>
    <t xml:space="preserve">  מס' תעודת זהות</t>
  </si>
  <si>
    <t>חתימה:</t>
  </si>
  <si>
    <t xml:space="preserve">          </t>
  </si>
  <si>
    <t>__________________________________</t>
  </si>
  <si>
    <t>חותמת התאגיד:</t>
  </si>
  <si>
    <r>
      <t>אישור הבנק</t>
    </r>
    <r>
      <rPr>
        <b/>
        <sz val="16"/>
        <color indexed="8"/>
        <rFont val="David"/>
        <family val="2"/>
        <charset val="177"/>
      </rPr>
      <t>:</t>
    </r>
  </si>
  <si>
    <t>הרינו מאשרים כי עפ"י רישומינו, החתומים מעלה הינם הבעלים מס':</t>
  </si>
  <si>
    <t>_______________________</t>
  </si>
  <si>
    <t>בסניפנו  ורשאים ע"פ מסמכינו לחייב את החשבון הנ"ל בחתימתם.</t>
  </si>
  <si>
    <t xml:space="preserve">חתימתם נכונה ומאושרת על ידינו.  </t>
  </si>
  <si>
    <t>___________________________________</t>
  </si>
  <si>
    <t>חתימה וחותמת:</t>
  </si>
  <si>
    <t>נספח 3 - טופס הגשה מקצועי - נוהל תמיכה בנושא הקמת שכונות כפריות במרחב העירוני לשנת 2022</t>
  </si>
  <si>
    <t>יש לבחור מרשימה</t>
  </si>
  <si>
    <t xml:space="preserve">שם הרשות המבקשת: </t>
  </si>
  <si>
    <t>מס' בקשה במרכב"ה</t>
  </si>
  <si>
    <t>שם הפרויקט:</t>
  </si>
  <si>
    <t>לא</t>
  </si>
  <si>
    <r>
      <t>1.</t>
    </r>
    <r>
      <rPr>
        <b/>
        <sz val="14"/>
        <color indexed="8"/>
        <rFont val="David"/>
        <family val="2"/>
      </rPr>
      <t> </t>
    </r>
    <r>
      <rPr>
        <b/>
        <u/>
        <sz val="14"/>
        <color indexed="8"/>
        <rFont val="David"/>
        <family val="2"/>
      </rPr>
      <t>פירוט עלויות מוערך וסך העלות הכוללת של ביצוע הפרויקט:</t>
    </r>
  </si>
  <si>
    <t>יש להזין מספרים בלבד</t>
  </si>
  <si>
    <t>מחושב אוטומטית</t>
  </si>
  <si>
    <t>עלות הפרויקט קטנה מסכום בקשת התמיכה</t>
  </si>
  <si>
    <t>תחום הפעילות הראשי</t>
  </si>
  <si>
    <t>הערכת עלות 
(₪ כולל מע"מ)</t>
  </si>
  <si>
    <t>סכום התמיכה המבוקש</t>
  </si>
  <si>
    <t>שיעור התמיכה %</t>
  </si>
  <si>
    <t>קיימת חריגה בשיעור התמיכה, מעל 50%</t>
  </si>
  <si>
    <t>רכישת מבנים יבילים</t>
  </si>
  <si>
    <t>תמיכה כספית של עד 50%</t>
  </si>
  <si>
    <t>שיפוץ מבנים קיימים הנכללים במתחם המוגש במסגרת הבקשה</t>
  </si>
  <si>
    <r>
      <t xml:space="preserve">עבודות פיתוח במתחם המוגש במסגרת הבקשה 
</t>
    </r>
    <r>
      <rPr>
        <sz val="12"/>
        <color theme="1"/>
        <rFont val="David"/>
        <family val="2"/>
      </rPr>
      <t>(עבודות פיתוח בצמוד למבנה המגורים של קבוצות ההתיישבות, לרבות: עבודות פיתוח סביבתי, דרכים, אמצעי בטיחות, גדרות, שבילים ותאורה)</t>
    </r>
  </si>
  <si>
    <t>תכנון (מדידות,ניהול תכנון, יעוץ, תכנון ססטוטורי ומפורט וכו')</t>
  </si>
  <si>
    <t>ביצוע מלא חטל</t>
  </si>
  <si>
    <t>תקין</t>
  </si>
  <si>
    <t>לווי וניהול פרויקטים</t>
  </si>
  <si>
    <t>סכום התמיכה קטן מעלות הפרויקט</t>
  </si>
  <si>
    <t>מקורות מימון</t>
  </si>
  <si>
    <t>שיעור %</t>
  </si>
  <si>
    <t>סכום מימון</t>
  </si>
  <si>
    <t>מימון עצמי</t>
  </si>
  <si>
    <t>רשות</t>
  </si>
  <si>
    <t>יש להזין מספר בלבד</t>
  </si>
  <si>
    <t>אחר (יש לפרט):</t>
  </si>
  <si>
    <t>החטיבה להתיישבות</t>
  </si>
  <si>
    <t>נמשך אוטומטית מהטבלה העליונה</t>
  </si>
  <si>
    <t>בין 2% ל-4%</t>
  </si>
  <si>
    <t>תרומות ותמיכות נוספות</t>
  </si>
  <si>
    <t>בין 4.01 ל- 6%</t>
  </si>
  <si>
    <t>בין 6.01 ל- 8%</t>
  </si>
  <si>
    <t>סה"כ</t>
  </si>
  <si>
    <t>יש להגיע ל-100%</t>
  </si>
  <si>
    <t>מעל 15 שנים</t>
  </si>
  <si>
    <t>3. פרטי השכרת הנכס (עלות ושנות ההשכרה)</t>
  </si>
  <si>
    <t>5 שנים</t>
  </si>
  <si>
    <t>4 שנים</t>
  </si>
  <si>
    <t>מספר שנות השכרת הנכס</t>
  </si>
  <si>
    <t>3 שנים</t>
  </si>
  <si>
    <t xml:space="preserve">עלות הפרויקט
</t>
  </si>
  <si>
    <t>נמשך אוטומטית</t>
  </si>
  <si>
    <t>אנו הח"מ, מורשי החתימה מטעם מבקש התמיכה, מתחייבים כי כל המפורט בבקשת המועצה הוא מדויק ונכון ולראיה באנו על החתום:</t>
  </si>
  <si>
    <t>__________________</t>
  </si>
  <si>
    <t>שם מורשה החתימה</t>
  </si>
  <si>
    <t>מס' תעודת זהות</t>
  </si>
  <si>
    <t xml:space="preserve">       חתימה</t>
  </si>
  <si>
    <t xml:space="preserve">      חתימה</t>
  </si>
  <si>
    <t>חשב/גזבר הרשות</t>
  </si>
  <si>
    <t>נא לבחור מבין הרשימה שלהלן:</t>
  </si>
  <si>
    <t>תכנון - פיתוח מקורות תעסוקה (מבני תעסוקה, אמצעי ייצור חקלאיים ותיירותיים, התורמים לכלכלת הישוב או האזור)</t>
  </si>
  <si>
    <t>תכנון אזורי, אסטרטגי וכלכלי</t>
  </si>
  <si>
    <t>תוכניות אב, תוכניות מתאר ותוכניות מפורטות</t>
  </si>
  <si>
    <t>תכנון פרוגרמתי</t>
  </si>
  <si>
    <t>תכנון ביצוע</t>
  </si>
  <si>
    <t>ליווי וניהול פרוייקטים</t>
  </si>
  <si>
    <t>ביצוע תשתיות ציבוריות - לרבות דרכים, עבודות פיתוח סביבתי, שבילים ושיקום תשתיות ומתקנים ציבוריים</t>
  </si>
  <si>
    <t>ביצוע תשתיות ציבוריות - מבנה ציבור קבוע/זמני</t>
  </si>
  <si>
    <t>ביצוע תשתיות ציבוריות - הכשרות קרקע, תשתיות מים, חשמל, תקשורת, ביוב, ניקוז, מרכיבי ביטחון לישוב</t>
  </si>
  <si>
    <t>ביצוע תשתיות ציבוריות - חיבור חשמל לרבות רכישת מחוללי זרם חשמלי (גנרטורים) לאספקת חשמל שוטפת ובמצבי חרום (ביטחון)</t>
  </si>
  <si>
    <t>פיתוח כלכלי - ביצוע עבודות תשתית ובנייה למטרות תעסוקה ושירותים, עבודות עפר, הכשרת שטחים, דרכים וניקוז</t>
  </si>
  <si>
    <t>פיתוח כלכלי - מבנים לייצור ולתעסוקה בתחומי מלאכה, תעשייה, חקלאות, תיירות ושירותים</t>
  </si>
  <si>
    <t>פיתוח כלכלי - תשתיות, חיבורי מים, ביוב, חשמל, תקשורת, גידור ותאורה</t>
  </si>
  <si>
    <t>שם מלא</t>
  </si>
  <si>
    <t>גיל</t>
  </si>
  <si>
    <t>מסמך המעיד על כך שקרקע המתחם המיועד למגורי קבוצת ההתיישבות היא בבעלות ציבורית ובשטח הרשות</t>
  </si>
  <si>
    <t>דוא"ל:</t>
  </si>
  <si>
    <t>אזור</t>
  </si>
  <si>
    <t>יש לבחור מרשימה (לאחר שנבחר אזור)</t>
  </si>
  <si>
    <t>אבו סנאן</t>
  </si>
  <si>
    <t>אכסאל</t>
  </si>
  <si>
    <t>אעבלין</t>
  </si>
  <si>
    <t>בית ג'ן</t>
  </si>
  <si>
    <t>חורה</t>
  </si>
  <si>
    <t>בית שאן</t>
  </si>
  <si>
    <t>ירוחם</t>
  </si>
  <si>
    <t>ג'דיידה-מכר</t>
  </si>
  <si>
    <t>כסיפה</t>
  </si>
  <si>
    <t>דייר אל-אסד</t>
  </si>
  <si>
    <t>לקיה</t>
  </si>
  <si>
    <t>טורעאן</t>
  </si>
  <si>
    <t>ערערה-בנגב</t>
  </si>
  <si>
    <t>יפיע</t>
  </si>
  <si>
    <t>שגב-שלום</t>
  </si>
  <si>
    <t>יקנעם עילית</t>
  </si>
  <si>
    <t>ירכא</t>
  </si>
  <si>
    <t>כאבול</t>
  </si>
  <si>
    <t>כפר כנא</t>
  </si>
  <si>
    <t>כפר מנדא</t>
  </si>
  <si>
    <t>מגאר</t>
  </si>
  <si>
    <t>מג'ד אל-כרום</t>
  </si>
  <si>
    <t>מג'דל שמס</t>
  </si>
  <si>
    <t>מעלות-תרשיחא</t>
  </si>
  <si>
    <t>נחף</t>
  </si>
  <si>
    <t>עין מאהל</t>
  </si>
  <si>
    <t>קריית טבעון</t>
  </si>
  <si>
    <t>קריית שמונה</t>
  </si>
  <si>
    <t>ריינה</t>
  </si>
  <si>
    <r>
      <t>שם</t>
    </r>
    <r>
      <rPr>
        <sz val="12"/>
        <color theme="1"/>
        <rFont val="David"/>
        <family val="2"/>
      </rPr>
      <t xml:space="preserve"> </t>
    </r>
    <r>
      <rPr>
        <b/>
        <sz val="12"/>
        <color theme="1"/>
        <rFont val="David"/>
        <family val="2"/>
      </rPr>
      <t>רשות</t>
    </r>
  </si>
  <si>
    <t>מדד פריפריאלי של הרשות</t>
  </si>
  <si>
    <t>מדד חברתי-כלכלי (ברמת הרשות או ברמת היישוב לפי הנמוך)</t>
  </si>
  <si>
    <t>מרחב (גליל או נגב)</t>
  </si>
  <si>
    <r>
      <t>מסמכים שיש לצרף לבקשה</t>
    </r>
    <r>
      <rPr>
        <b/>
        <sz val="14"/>
        <color theme="1"/>
        <rFont val="David"/>
        <family val="2"/>
      </rPr>
      <t xml:space="preserve"> </t>
    </r>
  </si>
  <si>
    <t xml:space="preserve">א.  בפרויקט ביצוע של תשתית חדשה - תכנית עם תכנון ראשוני לפחות של הפרויקט (שרטוט מקצועי ע"י מהנדס או אדריכל). בפרויקטי שיפוץ מבנה קיים - ניתן להסתפק במפרט/אומדן במקום התוכנית </t>
  </si>
  <si>
    <t>ג. היתר בניה, בקשה להיתר או מסמך המעיד על פטור מהיתר חתום ע"י מהנדס המועצה</t>
  </si>
  <si>
    <t>ב. אומדן עלויות ראשוני לפחות מאושר על ידי מהנדס הרשות או מהנדס אחר מטעמו</t>
  </si>
  <si>
    <t>תיאור הפרוייקט</t>
  </si>
  <si>
    <t>לו"ז מוגדר</t>
  </si>
  <si>
    <t>תיאור הפרויקט, לו"ז מוגדר, חשיבותו והיקף השפעתו ברמת הרשות</t>
  </si>
  <si>
    <t>היקף השפעת הפרוייקט ברמת הרשות</t>
  </si>
  <si>
    <t>מגדר</t>
  </si>
  <si>
    <t>רשות:</t>
  </si>
  <si>
    <t>אזור:</t>
  </si>
  <si>
    <t>נספח 4 - קבוצת ההתיישבות</t>
  </si>
  <si>
    <t>שם הגוף המיישב:</t>
  </si>
  <si>
    <t>מספר תאגיד:</t>
  </si>
  <si>
    <t>המתחם המיועד למגורי קבוצת ההתיישבות</t>
  </si>
  <si>
    <t>כתובת</t>
  </si>
  <si>
    <t>אנו הח"מ, מורשי החתימה מטעם מבקש התמיכה, מתחייבים כי תקופת המגורים ביחידות ובמבנים להשכרה, אשר ישופצו ויוסבו בהתאם להוראות נוהל התמיכה של החטיבה להתיישבות תוגבל לכל דייר ל-3 שנים.</t>
  </si>
  <si>
    <t>אנו, מורשי החתימה של התאגיד, מתחייבים כי כל אחד מחברי קבוצת ההתיישבות יפעיל מיזמים חברתיים, חינוכיים או תרבותיים בישוב בהיקף של 100 שעות התנדבות שנתיות לפחות, בממוצע.</t>
  </si>
  <si>
    <t>שם מלא:</t>
  </si>
  <si>
    <t>האם צורפה תמצית רישום/אישור תושבות?</t>
  </si>
  <si>
    <t>מס' שנות המגורים ברשות בה פועלת הקבוצה</t>
  </si>
  <si>
    <t>שיעור התמיכה המרבי</t>
  </si>
  <si>
    <t>עד 150,000 ₪</t>
  </si>
  <si>
    <t>צפי עלות שכירות שנתית מהפרויקט</t>
  </si>
  <si>
    <t>תשואה לפרוייקט</t>
  </si>
  <si>
    <t>מחושב אוטומטית (סעיף 5 לניקוד האיכות)</t>
  </si>
  <si>
    <t>יש להזין מספר בלבד (רלוונטי לסעיף 6 לניקודת האיכות)</t>
  </si>
  <si>
    <t>עד 5% מעלות הפרוייקט</t>
  </si>
  <si>
    <t>ראש הרשות/מנכ"ל</t>
  </si>
  <si>
    <t>סך הכל:</t>
  </si>
  <si>
    <t>סיווג תאגידי של בעלי המבנה המיועד למגורי קבוצת ההתיישבות</t>
  </si>
  <si>
    <t>שם התאגיד בעלי המבנה</t>
  </si>
  <si>
    <r>
      <t>2.</t>
    </r>
    <r>
      <rPr>
        <b/>
        <sz val="14"/>
        <color indexed="8"/>
        <rFont val="David"/>
        <family val="2"/>
        <charset val="177"/>
      </rPr>
      <t> </t>
    </r>
    <r>
      <rPr>
        <b/>
        <u/>
        <sz val="14"/>
        <color indexed="8"/>
        <rFont val="David"/>
        <family val="2"/>
      </rPr>
      <t>מקורות המימון (₪):</t>
    </r>
  </si>
  <si>
    <t>שירות צבאי/לאומי/ אזרחי</t>
  </si>
  <si>
    <t>יש לבחור:</t>
  </si>
  <si>
    <t>מס' פרוייקט בטבלת הדירוג</t>
  </si>
  <si>
    <t xml:space="preserve">מס בקשת תמיכה </t>
  </si>
  <si>
    <t>מספר דיווח</t>
  </si>
  <si>
    <t>למילוי   ע"י  החשבות</t>
  </si>
  <si>
    <t>הפריט</t>
  </si>
  <si>
    <t>שם הספק</t>
  </si>
  <si>
    <t>מס' חשבונית מס'/קבלה</t>
  </si>
  <si>
    <t>תאריך חשבונית מס/קבלה</t>
  </si>
  <si>
    <t>גובה ההוצאה המלאה (כולל מע"מ)</t>
  </si>
  <si>
    <t>גובה ההשתתפות המבוקשת</t>
  </si>
  <si>
    <t>האם מאושר לתשלום?</t>
  </si>
  <si>
    <t>נימוקים</t>
  </si>
  <si>
    <t xml:space="preserve">יש לצרף לטופס דיווח זה חשבונית המס/קבלה </t>
  </si>
  <si>
    <t>סה"כ:</t>
  </si>
  <si>
    <t>תפקיד</t>
  </si>
  <si>
    <t>[למילוי ע"י המרחב]</t>
  </si>
  <si>
    <t>שהוא:</t>
  </si>
  <si>
    <t>מסך ההוצאה</t>
  </si>
  <si>
    <t>הערות נוספות של המרחב:</t>
  </si>
  <si>
    <t>חתימה</t>
  </si>
  <si>
    <t>אנו הח"מ, מורשי החתימה מטעם הרשות מתחייבים כי כל המידע המפורט בדיווח זה ובנספחיו הוא מדויק ונכון</t>
  </si>
  <si>
    <t>אני מאשר/ת כי המידע בטופס דיווח זה נבדק על ידי ומאשר/ת את ביצוע תשלום התמיכה לרשות בסך של:</t>
  </si>
  <si>
    <t>תאריך הדיווח</t>
  </si>
  <si>
    <t>דיווח אודות התקדמות הפרוייקט</t>
  </si>
  <si>
    <t>פירוט הכנסות והוצאות</t>
  </si>
  <si>
    <t>הוצאות</t>
  </si>
  <si>
    <t>הכנסות</t>
  </si>
  <si>
    <t>מקור</t>
  </si>
  <si>
    <t>סכום</t>
  </si>
  <si>
    <t>על החתום:</t>
  </si>
  <si>
    <t>שם ושם משפחה</t>
  </si>
  <si>
    <r>
      <t xml:space="preserve">רשימת חברי קבוצת ההתיישבות הנכללת במסגרת הבקשה והתחייבות להיקף שעות התנדבות - </t>
    </r>
    <r>
      <rPr>
        <b/>
        <sz val="14"/>
        <color theme="1"/>
        <rFont val="David"/>
        <family val="2"/>
      </rPr>
      <t xml:space="preserve">נספח 4 </t>
    </r>
  </si>
  <si>
    <r>
      <rPr>
        <sz val="14"/>
        <color theme="1"/>
        <rFont val="David"/>
        <family val="2"/>
      </rPr>
      <t>נספח ביטוח (אישור עריכת ביטוחים) -</t>
    </r>
    <r>
      <rPr>
        <b/>
        <sz val="14"/>
        <color theme="1"/>
        <rFont val="David"/>
        <family val="2"/>
      </rPr>
      <t xml:space="preserve"> נספח 5</t>
    </r>
  </si>
  <si>
    <r>
      <t xml:space="preserve">מסמך תנאים כלליים - </t>
    </r>
    <r>
      <rPr>
        <b/>
        <sz val="14"/>
        <color theme="1"/>
        <rFont val="David"/>
        <family val="2"/>
      </rPr>
      <t xml:space="preserve">נספח 6 </t>
    </r>
  </si>
  <si>
    <r>
      <t xml:space="preserve">לצורך הוכחת עמידה בסעיף 7א(3) לתנאי הסף – הגדרת "קבוצת התיישבות" – על הרשות להגיש את </t>
    </r>
    <r>
      <rPr>
        <b/>
        <u/>
        <sz val="14"/>
        <color theme="1"/>
        <rFont val="David"/>
        <family val="2"/>
      </rPr>
      <t>כלל</t>
    </r>
    <r>
      <rPr>
        <sz val="14"/>
        <color theme="1"/>
        <rFont val="David"/>
        <family val="2"/>
        <charset val="177"/>
      </rPr>
      <t xml:space="preserve"> המסמכים הבאים:
(א) תמציות רישום ממשרד הפנים או אישור תושבות ביחס לכל אחד מחברי הקבוצה.
(ב) מסמכי היסוד של הקבוצה או של הגוף אשר במסגרתו פועלת קבוצת ההתיישבות (נסח ותקנון עדכני מאושר)</t>
    </r>
  </si>
  <si>
    <t>טופס 149 במרכב"ה (פירוט תקציב ותמיכות)</t>
  </si>
  <si>
    <t>טופס 150 במרכב"ה (טופס בקשה והנמקה)</t>
  </si>
  <si>
    <t>נספח 8 - דיווח שנתי של הרשות במסגרת נוהל תמיכה בשכונות כפריות במרחב העירוני 2022</t>
  </si>
  <si>
    <t>נספח 7 - טופס דיווח לקבלת תמיכה - נוהל תמיכה בשכונות כפריות במרחב העירוני 2022</t>
  </si>
  <si>
    <t>אנו הח"מ, מורשי החתימה מטעם הרשות מתחייבים כדקלמן:</t>
  </si>
  <si>
    <t>כל המידע המפורט בדיווח זה ובנספחיו הוא מדויק ונכון.</t>
  </si>
  <si>
    <t>חתימת נציג הרשות</t>
  </si>
  <si>
    <t>קבוצת ההתיישבות שהוצגה עם בקשת התמיכה מתגוררת במתחם המגורים שנתמך ע"י החטיבה והרשות מוודאת כי כל אחד מחברי קבוצת ההתיישבות יפעיל מיזמים חברתיים, חינוכיים או תרבותיים בישוב בהיקף של 100 שעות התנדבות שנתיות לפחות, בממוצע.</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</si>
</sst>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 #,##0;&quot;₪&quot;\ \-#,##0"/>
    <numFmt numFmtId="44" formatCode="_ &quot;₪&quot;\ * #,##0.00_ ;_ &quot;₪&quot;\ * \-#,##0.00_ ;_ &quot;₪&quot;\ * &quot;-&quot;??_ ;_ @_ "/>
    <numFmt numFmtId="164" formatCode="[$-101040D]d\ mmmm\ yyyy;@"/>
    <numFmt numFmtId="165" formatCode="&quot;₪&quot;\ #,##0"/>
    <numFmt numFmtId="166" formatCode="0.0"/>
    <numFmt numFmtId="167" formatCode="_ [$₪-40D]\ * #,##0.00_ ;_ [$₪-40D]\ * \-#,##0.00_ ;_ [$₪-40D]\ * &quot;-&quot;??_ ;_ @_ "/>
  </numFmts>
  <fonts count="61" x14ac:knownFonts="1">
    <font>
      <sz val="11"/>
      <color theme="1"/>
      <name val="Arial"/>
      <family val="2"/>
      <charset val="177"/>
      <scheme val="minor"/>
    </font>
    <font>
      <b/>
      <sz val="11"/>
      <color theme="1"/>
      <name val="Arial"/>
      <family val="2"/>
      <scheme val="minor"/>
    </font>
    <font>
      <b/>
      <sz val="12"/>
      <color theme="1"/>
      <name val="David"/>
      <family val="2"/>
      <charset val="177"/>
    </font>
    <font>
      <sz val="12"/>
      <color theme="1"/>
      <name val="David"/>
      <family val="2"/>
      <charset val="177"/>
    </font>
    <font>
      <b/>
      <sz val="14"/>
      <color theme="1"/>
      <name val="David"/>
      <family val="2"/>
      <charset val="177"/>
    </font>
    <font>
      <sz val="12"/>
      <color indexed="8"/>
      <name val="David"/>
      <family val="2"/>
      <charset val="177"/>
    </font>
    <font>
      <sz val="11"/>
      <color theme="1"/>
      <name val="David"/>
      <family val="2"/>
      <charset val="177"/>
    </font>
    <font>
      <b/>
      <sz val="11"/>
      <color theme="1"/>
      <name val="David"/>
      <family val="2"/>
      <charset val="177"/>
    </font>
    <font>
      <b/>
      <u/>
      <sz val="16"/>
      <color theme="1"/>
      <name val="David"/>
      <family val="2"/>
      <charset val="177"/>
    </font>
    <font>
      <sz val="12"/>
      <color rgb="FFFF0000"/>
      <name val="David"/>
      <family val="2"/>
      <charset val="177"/>
    </font>
    <font>
      <i/>
      <sz val="12"/>
      <name val="David"/>
      <family val="2"/>
      <charset val="177"/>
    </font>
    <font>
      <b/>
      <sz val="16"/>
      <color indexed="8"/>
      <name val="David"/>
      <family val="2"/>
      <charset val="177"/>
    </font>
    <font>
      <b/>
      <u/>
      <sz val="14"/>
      <color theme="1"/>
      <name val="David"/>
      <family val="2"/>
      <charset val="177"/>
    </font>
    <font>
      <b/>
      <sz val="14"/>
      <color theme="1"/>
      <name val="David"/>
      <family val="2"/>
    </font>
    <font>
      <sz val="11"/>
      <color theme="1"/>
      <name val="Arial"/>
      <family val="2"/>
      <charset val="177"/>
      <scheme val="minor"/>
    </font>
    <font>
      <sz val="14"/>
      <color theme="1"/>
      <name val="David"/>
      <family val="2"/>
      <charset val="177"/>
    </font>
    <font>
      <sz val="14"/>
      <color theme="1"/>
      <name val="David"/>
      <family val="2"/>
    </font>
    <font>
      <sz val="14"/>
      <color theme="1"/>
      <name val="Arial"/>
      <family val="2"/>
      <charset val="177"/>
      <scheme val="minor"/>
    </font>
    <font>
      <sz val="10"/>
      <color indexed="8"/>
      <name val="Arial"/>
      <family val="2"/>
    </font>
    <font>
      <b/>
      <sz val="10"/>
      <name val="Arial"/>
      <family val="2"/>
    </font>
    <font>
      <b/>
      <sz val="10"/>
      <name val="Arial"/>
      <family val="2"/>
      <scheme val="minor"/>
    </font>
    <font>
      <sz val="9"/>
      <name val="Arial"/>
      <family val="2"/>
    </font>
    <font>
      <sz val="9"/>
      <name val="Arial"/>
      <family val="2"/>
      <scheme val="minor"/>
    </font>
    <font>
      <sz val="9"/>
      <color theme="1"/>
      <name val="Arial"/>
      <family val="2"/>
      <charset val="177"/>
      <scheme val="minor"/>
    </font>
    <font>
      <b/>
      <sz val="9"/>
      <name val="Arial"/>
      <family val="2"/>
      <charset val="177"/>
    </font>
    <font>
      <b/>
      <sz val="10"/>
      <color theme="1"/>
      <name val="Arial"/>
      <family val="2"/>
      <scheme val="minor"/>
    </font>
    <font>
      <sz val="10"/>
      <name val="Arial"/>
      <family val="2"/>
      <scheme val="minor"/>
    </font>
    <font>
      <i/>
      <sz val="14"/>
      <color theme="1"/>
      <name val="David"/>
      <family val="2"/>
    </font>
    <font>
      <b/>
      <u/>
      <sz val="14"/>
      <color theme="1"/>
      <name val="David"/>
      <family val="2"/>
    </font>
    <font>
      <b/>
      <sz val="14"/>
      <color indexed="8"/>
      <name val="David"/>
      <family val="2"/>
      <charset val="177"/>
    </font>
    <font>
      <i/>
      <sz val="14"/>
      <color theme="1"/>
      <name val="David"/>
      <family val="2"/>
      <charset val="177"/>
    </font>
    <font>
      <b/>
      <u/>
      <sz val="14"/>
      <color indexed="8"/>
      <name val="David"/>
      <family val="2"/>
    </font>
    <font>
      <b/>
      <u/>
      <sz val="20"/>
      <color theme="1"/>
      <name val="David"/>
      <family val="2"/>
      <charset val="177"/>
    </font>
    <font>
      <b/>
      <sz val="20"/>
      <color theme="1"/>
      <name val="Arial"/>
      <family val="2"/>
      <scheme val="minor"/>
    </font>
    <font>
      <sz val="20"/>
      <color theme="1"/>
      <name val="Arial"/>
      <family val="2"/>
      <charset val="177"/>
      <scheme val="minor"/>
    </font>
    <font>
      <b/>
      <sz val="16"/>
      <color theme="1"/>
      <name val="David"/>
      <family val="2"/>
    </font>
    <font>
      <sz val="16"/>
      <color theme="1"/>
      <name val="Arial"/>
      <family val="2"/>
      <charset val="177"/>
      <scheme val="minor"/>
    </font>
    <font>
      <b/>
      <sz val="15"/>
      <color rgb="FF002060"/>
      <name val="David"/>
      <family val="2"/>
    </font>
    <font>
      <sz val="8"/>
      <name val="Arial"/>
      <family val="2"/>
      <charset val="177"/>
      <scheme val="minor"/>
    </font>
    <font>
      <b/>
      <sz val="18"/>
      <color theme="1"/>
      <name val="David"/>
      <family val="2"/>
      <charset val="177"/>
    </font>
    <font>
      <sz val="18"/>
      <color theme="1"/>
      <name val="David"/>
      <family val="2"/>
      <charset val="177"/>
    </font>
    <font>
      <sz val="12"/>
      <color theme="1"/>
      <name val="David"/>
      <family val="2"/>
    </font>
    <font>
      <sz val="12"/>
      <color theme="1"/>
      <name val="Arial"/>
      <family val="2"/>
      <charset val="177"/>
      <scheme val="minor"/>
    </font>
    <font>
      <b/>
      <sz val="14"/>
      <color indexed="8"/>
      <name val="David"/>
      <family val="2"/>
    </font>
    <font>
      <b/>
      <i/>
      <sz val="14"/>
      <color theme="1"/>
      <name val="David"/>
      <family val="2"/>
    </font>
    <font>
      <sz val="11"/>
      <color theme="1"/>
      <name val="David"/>
      <family val="2"/>
    </font>
    <font>
      <b/>
      <sz val="11"/>
      <color theme="1"/>
      <name val="David"/>
      <family val="2"/>
    </font>
    <font>
      <b/>
      <i/>
      <sz val="9"/>
      <color theme="4" tint="-0.249977111117893"/>
      <name val="David"/>
      <family val="2"/>
    </font>
    <font>
      <b/>
      <sz val="12"/>
      <color rgb="FF002060"/>
      <name val="David"/>
      <family val="2"/>
    </font>
    <font>
      <b/>
      <sz val="12"/>
      <color theme="1"/>
      <name val="David"/>
      <family val="2"/>
    </font>
    <font>
      <b/>
      <i/>
      <sz val="14"/>
      <color theme="4" tint="-0.249977111117893"/>
      <name val="David"/>
      <family val="2"/>
    </font>
    <font>
      <b/>
      <sz val="11"/>
      <color theme="1"/>
      <name val="Arial"/>
      <family val="2"/>
      <charset val="177"/>
      <scheme val="minor"/>
    </font>
    <font>
      <i/>
      <sz val="11"/>
      <color theme="4" tint="-0.249977111117893"/>
      <name val="David"/>
      <family val="2"/>
    </font>
    <font>
      <sz val="16"/>
      <color theme="1"/>
      <name val="David"/>
      <family val="2"/>
    </font>
    <font>
      <sz val="14"/>
      <color rgb="FFFF0000"/>
      <name val="David"/>
      <family val="2"/>
    </font>
    <font>
      <b/>
      <u/>
      <sz val="12"/>
      <color theme="1"/>
      <name val="David"/>
      <family val="2"/>
      <charset val="177"/>
    </font>
    <font>
      <b/>
      <i/>
      <sz val="12"/>
      <color rgb="FF0070C0"/>
      <name val="David"/>
      <family val="2"/>
    </font>
    <font>
      <b/>
      <i/>
      <sz val="12"/>
      <color theme="8" tint="-0.249977111117893"/>
      <name val="David"/>
      <family val="2"/>
    </font>
    <font>
      <sz val="11"/>
      <name val="Arial"/>
      <family val="2"/>
      <charset val="177"/>
      <scheme val="minor"/>
    </font>
    <font>
      <b/>
      <u/>
      <sz val="16"/>
      <name val="David"/>
      <family val="2"/>
      <charset val="177"/>
    </font>
    <font>
      <b/>
      <u/>
      <sz val="12"/>
      <color theme="1"/>
      <name val="David"/>
      <family val="2"/>
    </font>
  </fonts>
  <fills count="1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7C80"/>
        <bgColor indexed="64"/>
      </patternFill>
    </fill>
    <fill>
      <patternFill patternType="solid">
        <fgColor theme="5" tint="0.79998168889431442"/>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medium">
        <color indexed="64"/>
      </bottom>
      <diagonal/>
    </border>
  </borders>
  <cellStyleXfs count="5">
    <xf numFmtId="0" fontId="0" fillId="0" borderId="0"/>
    <xf numFmtId="9" fontId="14" fillId="0" borderId="0" applyFont="0" applyFill="0" applyBorder="0" applyAlignment="0" applyProtection="0"/>
    <xf numFmtId="0" fontId="18" fillId="0" borderId="0"/>
    <xf numFmtId="0" fontId="18" fillId="0" borderId="0"/>
    <xf numFmtId="44" fontId="14" fillId="0" borderId="0" applyFont="0" applyFill="0" applyBorder="0" applyAlignment="0" applyProtection="0"/>
  </cellStyleXfs>
  <cellXfs count="577">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2" fillId="2" borderId="11" xfId="0" applyFont="1" applyFill="1" applyBorder="1" applyAlignment="1">
      <alignment horizontal="right" vertical="center" wrapText="1" readingOrder="2"/>
    </xf>
    <xf numFmtId="0" fontId="0" fillId="0" borderId="10" xfId="0" applyBorder="1"/>
    <xf numFmtId="0" fontId="0" fillId="0" borderId="6" xfId="0" applyBorder="1"/>
    <xf numFmtId="0" fontId="6" fillId="0" borderId="4" xfId="0" applyFont="1" applyBorder="1" applyAlignment="1">
      <alignment vertical="center"/>
    </xf>
    <xf numFmtId="0" fontId="6" fillId="0" borderId="0" xfId="0" applyFont="1" applyAlignment="1">
      <alignment vertical="center" wrapText="1"/>
    </xf>
    <xf numFmtId="0" fontId="6" fillId="0" borderId="0" xfId="0" applyFont="1" applyAlignment="1">
      <alignment vertical="center"/>
    </xf>
    <xf numFmtId="0" fontId="7" fillId="0" borderId="0" xfId="0" applyFont="1" applyAlignment="1">
      <alignment horizontal="left" vertical="center"/>
    </xf>
    <xf numFmtId="0" fontId="3" fillId="0" borderId="0" xfId="0" applyFont="1" applyAlignment="1">
      <alignment vertical="center" wrapText="1" readingOrder="2"/>
    </xf>
    <xf numFmtId="0" fontId="3" fillId="0" borderId="4" xfId="0" applyFont="1" applyBorder="1" applyAlignment="1">
      <alignment vertical="center"/>
    </xf>
    <xf numFmtId="0" fontId="4" fillId="0" borderId="0" xfId="0" applyFont="1" applyAlignment="1">
      <alignment vertical="center" readingOrder="2"/>
    </xf>
    <xf numFmtId="0" fontId="3" fillId="0" borderId="0" xfId="0" applyFont="1" applyAlignment="1">
      <alignment vertical="center"/>
    </xf>
    <xf numFmtId="0" fontId="2" fillId="2" borderId="11" xfId="0" applyFont="1" applyFill="1" applyBorder="1" applyAlignment="1">
      <alignment horizontal="right" vertical="center" wrapText="1"/>
    </xf>
    <xf numFmtId="0" fontId="4" fillId="0" borderId="0" xfId="0" applyFont="1" applyAlignment="1">
      <alignment horizontal="right" vertical="center" readingOrder="2"/>
    </xf>
    <xf numFmtId="0" fontId="3" fillId="0" borderId="0" xfId="0" applyFont="1" applyAlignment="1">
      <alignment horizontal="right" vertical="center"/>
    </xf>
    <xf numFmtId="0" fontId="2" fillId="2" borderId="11" xfId="0" applyFont="1" applyFill="1" applyBorder="1" applyAlignment="1">
      <alignment horizontal="right" vertical="center" readingOrder="2"/>
    </xf>
    <xf numFmtId="0" fontId="2" fillId="2" borderId="11" xfId="0" applyFont="1" applyFill="1" applyBorder="1" applyAlignment="1">
      <alignment horizontal="right" vertical="center"/>
    </xf>
    <xf numFmtId="0" fontId="3" fillId="0" borderId="0" xfId="0" applyFont="1" applyAlignment="1">
      <alignment horizontal="right" vertical="center" readingOrder="2"/>
    </xf>
    <xf numFmtId="0" fontId="2" fillId="0" borderId="0" xfId="0" applyFont="1" applyAlignment="1">
      <alignment horizontal="right" vertical="center" readingOrder="2"/>
    </xf>
    <xf numFmtId="0" fontId="3"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vertical="center" wrapText="1"/>
    </xf>
    <xf numFmtId="0" fontId="2" fillId="0" borderId="0" xfId="0" applyFont="1" applyAlignment="1">
      <alignment vertical="center" readingOrder="2"/>
    </xf>
    <xf numFmtId="0" fontId="3" fillId="0" borderId="4" xfId="0" applyFont="1" applyBorder="1" applyAlignment="1">
      <alignment vertical="top"/>
    </xf>
    <xf numFmtId="0" fontId="2" fillId="0" borderId="0" xfId="0" applyFont="1" applyAlignment="1">
      <alignment vertical="top" readingOrder="2"/>
    </xf>
    <xf numFmtId="0" fontId="3" fillId="0" borderId="0" xfId="0" applyFont="1" applyAlignment="1">
      <alignment vertical="top"/>
    </xf>
    <xf numFmtId="0" fontId="8" fillId="0" borderId="0" xfId="0" applyFont="1" applyAlignment="1">
      <alignment horizontal="right" vertical="center" readingOrder="2"/>
    </xf>
    <xf numFmtId="0" fontId="3" fillId="0" borderId="0" xfId="0" applyFont="1" applyAlignment="1">
      <alignment vertical="center" readingOrder="2"/>
    </xf>
    <xf numFmtId="0" fontId="2" fillId="0" borderId="0" xfId="0" applyFont="1" applyAlignment="1" applyProtection="1">
      <alignment horizontal="center" vertical="center" readingOrder="2"/>
      <protection locked="0"/>
    </xf>
    <xf numFmtId="0" fontId="3" fillId="0" borderId="4" xfId="0" applyFont="1" applyBorder="1" applyAlignment="1">
      <alignment vertical="center" wrapText="1"/>
    </xf>
    <xf numFmtId="0" fontId="2" fillId="0" borderId="0" xfId="0" applyFont="1" applyAlignment="1">
      <alignment horizontal="center" vertical="center" wrapText="1" readingOrder="2"/>
    </xf>
    <xf numFmtId="0" fontId="2" fillId="0" borderId="0" xfId="0" applyFont="1" applyAlignment="1">
      <alignment horizontal="center" vertical="center" readingOrder="2"/>
    </xf>
    <xf numFmtId="0" fontId="6" fillId="0" borderId="5" xfId="0" applyFont="1" applyBorder="1" applyAlignment="1">
      <alignment horizontal="right" vertical="center"/>
    </xf>
    <xf numFmtId="0" fontId="2" fillId="0" borderId="4" xfId="0" applyFont="1" applyBorder="1" applyAlignment="1">
      <alignment vertical="center" readingOrder="2"/>
    </xf>
    <xf numFmtId="0" fontId="17" fillId="0" borderId="17" xfId="0" applyFont="1" applyBorder="1"/>
    <xf numFmtId="0" fontId="19" fillId="7" borderId="31" xfId="0" applyFont="1" applyFill="1" applyBorder="1" applyAlignment="1">
      <alignment horizontal="center" vertical="center"/>
    </xf>
    <xf numFmtId="0" fontId="20" fillId="7" borderId="32" xfId="0" applyFont="1" applyFill="1" applyBorder="1" applyAlignment="1">
      <alignment horizontal="center" vertical="center" wrapText="1"/>
    </xf>
    <xf numFmtId="0" fontId="20" fillId="7" borderId="33" xfId="0" applyFont="1" applyFill="1" applyBorder="1" applyAlignment="1">
      <alignment horizontal="center" vertical="center" wrapText="1"/>
    </xf>
    <xf numFmtId="0" fontId="1" fillId="0" borderId="17" xfId="0" applyFont="1" applyBorder="1" applyAlignment="1">
      <alignment horizontal="center" vertical="center" wrapText="1"/>
    </xf>
    <xf numFmtId="0" fontId="21" fillId="0" borderId="26" xfId="0" quotePrefix="1" applyFont="1" applyBorder="1" applyAlignment="1">
      <alignment horizontal="center" vertical="center" wrapText="1"/>
    </xf>
    <xf numFmtId="0" fontId="21" fillId="0" borderId="17" xfId="2" applyFont="1" applyBorder="1" applyAlignment="1">
      <alignment horizontal="center" vertical="center" wrapText="1"/>
    </xf>
    <xf numFmtId="0" fontId="21" fillId="0" borderId="17" xfId="0" applyFont="1" applyBorder="1" applyAlignment="1">
      <alignment horizontal="center" vertical="center" wrapText="1"/>
    </xf>
    <xf numFmtId="0" fontId="22" fillId="0" borderId="27" xfId="3" applyFont="1" applyBorder="1" applyAlignment="1">
      <alignment horizontal="center" vertical="center" wrapText="1" readingOrder="1"/>
    </xf>
    <xf numFmtId="0" fontId="21" fillId="0" borderId="17" xfId="0" applyFont="1" applyBorder="1" applyAlignment="1">
      <alignment horizontal="center" vertical="center" wrapText="1" readingOrder="1"/>
    </xf>
    <xf numFmtId="0" fontId="22" fillId="8" borderId="27" xfId="3" applyFont="1" applyFill="1" applyBorder="1" applyAlignment="1">
      <alignment horizontal="center" vertical="center" wrapText="1" readingOrder="1"/>
    </xf>
    <xf numFmtId="0" fontId="21" fillId="8" borderId="17" xfId="0" applyFont="1" applyFill="1" applyBorder="1" applyAlignment="1">
      <alignment horizontal="center" vertical="center" wrapText="1" readingOrder="1"/>
    </xf>
    <xf numFmtId="0" fontId="21" fillId="0" borderId="23" xfId="0" quotePrefix="1" applyFont="1" applyBorder="1" applyAlignment="1">
      <alignment horizontal="center" vertical="center" wrapText="1"/>
    </xf>
    <xf numFmtId="0" fontId="21" fillId="0" borderId="21" xfId="2" applyFont="1" applyBorder="1" applyAlignment="1">
      <alignment horizontal="center" vertical="center" wrapText="1"/>
    </xf>
    <xf numFmtId="0" fontId="21" fillId="0" borderId="21" xfId="0" applyFont="1" applyBorder="1" applyAlignment="1">
      <alignment horizontal="center" vertical="center" wrapText="1" readingOrder="1"/>
    </xf>
    <xf numFmtId="0" fontId="22" fillId="0" borderId="22" xfId="3" applyFont="1" applyBorder="1" applyAlignment="1">
      <alignment horizontal="center" vertical="center" wrapText="1" readingOrder="1"/>
    </xf>
    <xf numFmtId="0" fontId="24" fillId="6" borderId="24" xfId="0" applyFont="1" applyFill="1" applyBorder="1" applyAlignment="1">
      <alignment horizontal="center" vertical="center" wrapText="1" readingOrder="2"/>
    </xf>
    <xf numFmtId="0" fontId="24" fillId="6" borderId="25" xfId="0" applyFont="1" applyFill="1" applyBorder="1" applyAlignment="1">
      <alignment horizontal="center" vertical="center" wrapText="1" readingOrder="2"/>
    </xf>
    <xf numFmtId="0" fontId="25" fillId="0" borderId="26" xfId="0" applyFont="1" applyBorder="1" applyAlignment="1">
      <alignment horizontal="center" vertical="center"/>
    </xf>
    <xf numFmtId="0" fontId="25" fillId="0" borderId="17" xfId="0" applyFont="1" applyBorder="1" applyAlignment="1">
      <alignment horizontal="center" vertical="center"/>
    </xf>
    <xf numFmtId="0" fontId="24" fillId="6" borderId="21" xfId="0" applyFont="1" applyFill="1" applyBorder="1" applyAlignment="1">
      <alignment horizontal="center" vertical="center" wrapText="1" readingOrder="2"/>
    </xf>
    <xf numFmtId="0" fontId="26" fillId="0" borderId="15" xfId="0" quotePrefix="1" applyFont="1" applyBorder="1" applyAlignment="1">
      <alignment horizontal="center" vertical="center"/>
    </xf>
    <xf numFmtId="0" fontId="26" fillId="0" borderId="18" xfId="0" quotePrefix="1" applyFont="1" applyBorder="1" applyAlignment="1">
      <alignment horizontal="center" vertical="center"/>
    </xf>
    <xf numFmtId="0" fontId="23" fillId="0" borderId="26" xfId="0" applyFont="1" applyBorder="1" applyAlignment="1">
      <alignment horizontal="center" vertical="center"/>
    </xf>
    <xf numFmtId="0" fontId="23" fillId="0" borderId="17" xfId="0" applyFont="1" applyBorder="1" applyAlignment="1">
      <alignment horizontal="center" vertical="center"/>
    </xf>
    <xf numFmtId="0" fontId="20" fillId="8" borderId="18" xfId="0" quotePrefix="1" applyFont="1" applyFill="1" applyBorder="1" applyAlignment="1">
      <alignment horizontal="center" vertical="center"/>
    </xf>
    <xf numFmtId="0" fontId="20" fillId="0" borderId="15" xfId="0" quotePrefix="1" applyFont="1" applyBorder="1" applyAlignment="1">
      <alignment horizontal="center" vertical="center"/>
    </xf>
    <xf numFmtId="0" fontId="20" fillId="8" borderId="18" xfId="0" quotePrefix="1" applyFont="1" applyFill="1" applyBorder="1" applyAlignment="1">
      <alignment horizontal="center"/>
    </xf>
    <xf numFmtId="0" fontId="20" fillId="0" borderId="18" xfId="0" quotePrefix="1" applyFont="1" applyBorder="1" applyAlignment="1">
      <alignment horizontal="center" vertical="center"/>
    </xf>
    <xf numFmtId="0" fontId="26" fillId="0" borderId="15" xfId="0" applyFont="1" applyBorder="1" applyAlignment="1">
      <alignment horizontal="center" vertical="center"/>
    </xf>
    <xf numFmtId="0" fontId="26" fillId="0" borderId="35" xfId="0" applyFont="1" applyBorder="1" applyAlignment="1">
      <alignment horizontal="center" vertical="center"/>
    </xf>
    <xf numFmtId="0" fontId="26" fillId="0" borderId="34" xfId="0" quotePrefix="1" applyFont="1" applyBorder="1" applyAlignment="1">
      <alignment horizontal="center" vertical="center"/>
    </xf>
    <xf numFmtId="0" fontId="0" fillId="0" borderId="26" xfId="0" applyBorder="1"/>
    <xf numFmtId="0" fontId="0" fillId="0" borderId="17" xfId="0" applyBorder="1"/>
    <xf numFmtId="0" fontId="0" fillId="0" borderId="15" xfId="0" applyBorder="1" applyAlignment="1">
      <alignment horizontal="center"/>
    </xf>
    <xf numFmtId="0" fontId="0" fillId="0" borderId="18" xfId="0" applyBorder="1"/>
    <xf numFmtId="9" fontId="15" fillId="0" borderId="32" xfId="1" applyFont="1" applyBorder="1" applyAlignment="1" applyProtection="1">
      <alignment horizontal="center" vertical="center" readingOrder="1"/>
    </xf>
    <xf numFmtId="0" fontId="13" fillId="0" borderId="15" xfId="0" applyFont="1" applyBorder="1" applyAlignment="1">
      <alignment horizontal="center" vertical="center" readingOrder="2"/>
    </xf>
    <xf numFmtId="0" fontId="13" fillId="0" borderId="35" xfId="0" applyFont="1" applyBorder="1" applyAlignment="1">
      <alignment horizontal="center" vertical="center" readingOrder="2"/>
    </xf>
    <xf numFmtId="0" fontId="2" fillId="0" borderId="0" xfId="0" applyFont="1" applyAlignment="1">
      <alignment horizontal="left" vertical="center"/>
    </xf>
    <xf numFmtId="0" fontId="6" fillId="0" borderId="0" xfId="0" applyFont="1" applyAlignment="1">
      <alignment horizontal="right" vertical="center"/>
    </xf>
    <xf numFmtId="49" fontId="3" fillId="0" borderId="0" xfId="0" applyNumberFormat="1" applyFont="1" applyAlignment="1">
      <alignment vertical="center" readingOrder="2"/>
    </xf>
    <xf numFmtId="49" fontId="3" fillId="0" borderId="0" xfId="0" applyNumberFormat="1" applyFont="1" applyAlignment="1">
      <alignment horizontal="right" vertical="center" readingOrder="2"/>
    </xf>
    <xf numFmtId="0" fontId="0" fillId="0" borderId="44" xfId="0" applyBorder="1"/>
    <xf numFmtId="0" fontId="0" fillId="0" borderId="50" xfId="0" applyBorder="1"/>
    <xf numFmtId="0" fontId="0" fillId="0" borderId="51" xfId="0" applyBorder="1"/>
    <xf numFmtId="0" fontId="17" fillId="0" borderId="17" xfId="0" applyFont="1" applyBorder="1" applyAlignment="1">
      <alignment horizontal="center" vertical="center"/>
    </xf>
    <xf numFmtId="0" fontId="45" fillId="0" borderId="1" xfId="0" applyFont="1" applyBorder="1" applyProtection="1">
      <protection locked="0"/>
    </xf>
    <xf numFmtId="0" fontId="45" fillId="0" borderId="2" xfId="0" applyFont="1" applyBorder="1" applyProtection="1">
      <protection locked="0"/>
    </xf>
    <xf numFmtId="0" fontId="45" fillId="0" borderId="0" xfId="0" applyFont="1" applyProtection="1">
      <protection locked="0"/>
    </xf>
    <xf numFmtId="0" fontId="45" fillId="0" borderId="4" xfId="0" applyFont="1" applyBorder="1" applyProtection="1">
      <protection locked="0"/>
    </xf>
    <xf numFmtId="0" fontId="45" fillId="0" borderId="11" xfId="0" applyFont="1" applyBorder="1" applyProtection="1">
      <protection locked="0"/>
    </xf>
    <xf numFmtId="0" fontId="46" fillId="0" borderId="29" xfId="0" applyFont="1" applyBorder="1" applyAlignment="1" applyProtection="1">
      <alignment horizontal="center" vertical="center"/>
      <protection locked="0"/>
    </xf>
    <xf numFmtId="0" fontId="46" fillId="0" borderId="29" xfId="0" applyFont="1" applyBorder="1" applyAlignment="1" applyProtection="1">
      <alignment horizontal="center" vertical="center" wrapText="1"/>
      <protection locked="0"/>
    </xf>
    <xf numFmtId="0" fontId="46" fillId="0" borderId="52" xfId="0" applyFont="1" applyBorder="1" applyAlignment="1" applyProtection="1">
      <alignment horizontal="center"/>
      <protection locked="0"/>
    </xf>
    <xf numFmtId="0" fontId="46" fillId="0" borderId="47" xfId="0" applyFont="1" applyBorder="1" applyAlignment="1" applyProtection="1">
      <alignment horizontal="center"/>
      <protection locked="0"/>
    </xf>
    <xf numFmtId="0" fontId="45" fillId="0" borderId="26" xfId="0" applyFont="1" applyBorder="1" applyAlignment="1" applyProtection="1">
      <alignment horizontal="center"/>
      <protection locked="0"/>
    </xf>
    <xf numFmtId="0" fontId="45" fillId="0" borderId="17" xfId="0" applyFont="1" applyBorder="1" applyAlignment="1" applyProtection="1">
      <alignment horizontal="center"/>
      <protection locked="0"/>
    </xf>
    <xf numFmtId="0" fontId="45" fillId="0" borderId="32" xfId="0" applyFont="1" applyBorder="1" applyAlignment="1" applyProtection="1">
      <alignment horizontal="center"/>
      <protection locked="0"/>
    </xf>
    <xf numFmtId="0" fontId="46" fillId="0" borderId="48" xfId="0" applyFont="1" applyBorder="1" applyAlignment="1" applyProtection="1">
      <alignment horizontal="center"/>
      <protection locked="0"/>
    </xf>
    <xf numFmtId="0" fontId="45" fillId="0" borderId="49" xfId="0" applyFont="1" applyBorder="1" applyAlignment="1" applyProtection="1">
      <alignment horizontal="center"/>
      <protection locked="0"/>
    </xf>
    <xf numFmtId="0" fontId="45" fillId="0" borderId="19" xfId="0" applyFont="1" applyBorder="1" applyAlignment="1" applyProtection="1">
      <alignment horizontal="center"/>
      <protection locked="0"/>
    </xf>
    <xf numFmtId="9" fontId="35" fillId="5" borderId="30" xfId="1" applyFont="1" applyFill="1" applyBorder="1" applyAlignment="1" applyProtection="1">
      <alignment horizontal="center" vertical="center" wrapText="1"/>
    </xf>
    <xf numFmtId="0" fontId="17" fillId="0" borderId="0" xfId="0" applyFont="1" applyAlignment="1">
      <alignment vertical="center"/>
    </xf>
    <xf numFmtId="0" fontId="17" fillId="0" borderId="1"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4" fillId="0" borderId="4" xfId="0" applyFont="1" applyBorder="1" applyAlignment="1">
      <alignment vertical="center" readingOrder="2"/>
    </xf>
    <xf numFmtId="0" fontId="15" fillId="0" borderId="4" xfId="0" applyFont="1" applyBorder="1" applyAlignment="1">
      <alignment vertical="center" readingOrder="2"/>
    </xf>
    <xf numFmtId="0" fontId="33" fillId="0" borderId="0" xfId="0" applyFont="1" applyAlignment="1">
      <alignment vertical="center"/>
    </xf>
    <xf numFmtId="0" fontId="34" fillId="0" borderId="0" xfId="0" applyFont="1" applyAlignment="1">
      <alignment vertical="center"/>
    </xf>
    <xf numFmtId="0" fontId="4" fillId="2" borderId="12" xfId="0" applyFont="1" applyFill="1" applyBorder="1" applyAlignment="1">
      <alignment horizontal="center" vertical="center" wrapText="1" readingOrder="2"/>
    </xf>
    <xf numFmtId="0" fontId="4" fillId="2" borderId="11" xfId="0" applyFont="1" applyFill="1" applyBorder="1" applyAlignment="1">
      <alignment horizontal="center" vertical="center" wrapText="1" readingOrder="2"/>
    </xf>
    <xf numFmtId="0" fontId="4" fillId="0" borderId="5" xfId="0" applyFont="1" applyBorder="1" applyAlignment="1">
      <alignment vertical="center" readingOrder="2"/>
    </xf>
    <xf numFmtId="0" fontId="4" fillId="6" borderId="4" xfId="0" applyFont="1" applyFill="1" applyBorder="1" applyAlignment="1">
      <alignment horizontal="center" vertical="center" wrapText="1" readingOrder="2"/>
    </xf>
    <xf numFmtId="1" fontId="15" fillId="0" borderId="4" xfId="0" applyNumberFormat="1" applyFont="1" applyBorder="1" applyAlignment="1">
      <alignment vertical="center" readingOrder="2"/>
    </xf>
    <xf numFmtId="0" fontId="13" fillId="0" borderId="4" xfId="0" applyFont="1" applyBorder="1" applyAlignment="1">
      <alignment vertical="center" readingOrder="2"/>
    </xf>
    <xf numFmtId="0" fontId="27" fillId="0" borderId="28" xfId="0" applyFont="1" applyBorder="1" applyAlignment="1">
      <alignment horizontal="center" vertical="center" wrapText="1" readingOrder="2"/>
    </xf>
    <xf numFmtId="0" fontId="36" fillId="0" borderId="0" xfId="0" applyFont="1" applyAlignment="1">
      <alignment vertical="center"/>
    </xf>
    <xf numFmtId="0" fontId="35" fillId="2" borderId="29" xfId="0" applyFont="1" applyFill="1" applyBorder="1" applyAlignment="1">
      <alignment horizontal="center" vertical="center" wrapText="1" readingOrder="2"/>
    </xf>
    <xf numFmtId="0" fontId="35" fillId="2" borderId="30" xfId="0" applyFont="1" applyFill="1" applyBorder="1" applyAlignment="1">
      <alignment horizontal="center" vertical="center" wrapText="1" readingOrder="2"/>
    </xf>
    <xf numFmtId="0" fontId="36" fillId="0" borderId="5" xfId="0" applyFont="1" applyBorder="1" applyAlignment="1">
      <alignment vertical="center"/>
    </xf>
    <xf numFmtId="9" fontId="16" fillId="0" borderId="17" xfId="0" applyNumberFormat="1" applyFont="1" applyBorder="1" applyAlignment="1">
      <alignment horizontal="center" vertical="center" wrapText="1"/>
    </xf>
    <xf numFmtId="165" fontId="35" fillId="5" borderId="29" xfId="0" applyNumberFormat="1" applyFont="1" applyFill="1" applyBorder="1" applyAlignment="1">
      <alignment horizontal="center" vertical="center" wrapText="1"/>
    </xf>
    <xf numFmtId="0" fontId="4" fillId="3" borderId="29" xfId="0" applyFont="1" applyFill="1" applyBorder="1" applyAlignment="1">
      <alignment horizontal="center" vertical="center" readingOrder="2"/>
    </xf>
    <xf numFmtId="0" fontId="4" fillId="3" borderId="30" xfId="0" applyFont="1" applyFill="1" applyBorder="1" applyAlignment="1">
      <alignment horizontal="center" vertical="center" readingOrder="2"/>
    </xf>
    <xf numFmtId="165" fontId="15" fillId="0" borderId="18" xfId="0" applyNumberFormat="1" applyFont="1" applyBorder="1" applyAlignment="1">
      <alignment horizontal="center" vertical="center" readingOrder="1"/>
    </xf>
    <xf numFmtId="0" fontId="41" fillId="0" borderId="11" xfId="0" applyFont="1" applyBorder="1" applyAlignment="1">
      <alignment horizontal="center" vertical="center" wrapText="1" readingOrder="2"/>
    </xf>
    <xf numFmtId="0" fontId="41" fillId="0" borderId="9" xfId="0" applyFont="1" applyBorder="1" applyAlignment="1">
      <alignment horizontal="center" vertical="center" wrapText="1" readingOrder="2"/>
    </xf>
    <xf numFmtId="165" fontId="15" fillId="0" borderId="11" xfId="0" applyNumberFormat="1" applyFont="1" applyBorder="1" applyAlignment="1">
      <alignment horizontal="center" vertical="center" wrapText="1"/>
    </xf>
    <xf numFmtId="0" fontId="4" fillId="4" borderId="11" xfId="0" applyFont="1" applyFill="1" applyBorder="1" applyAlignment="1">
      <alignment vertical="center" readingOrder="2"/>
    </xf>
    <xf numFmtId="0" fontId="4" fillId="0" borderId="4" xfId="0" applyFont="1" applyBorder="1" applyAlignment="1">
      <alignment vertical="center"/>
    </xf>
    <xf numFmtId="0" fontId="12" fillId="0" borderId="4" xfId="0" applyFont="1" applyBorder="1" applyAlignment="1">
      <alignment horizontal="center" vertical="center" readingOrder="2"/>
    </xf>
    <xf numFmtId="0" fontId="15" fillId="0" borderId="4" xfId="0" applyFont="1" applyBorder="1" applyAlignment="1">
      <alignment horizontal="center" vertical="center" readingOrder="2"/>
    </xf>
    <xf numFmtId="0" fontId="4" fillId="0" borderId="4" xfId="0" applyFont="1" applyBorder="1" applyAlignment="1">
      <alignment horizontal="center" vertical="center" readingOrder="2"/>
    </xf>
    <xf numFmtId="0" fontId="15" fillId="0" borderId="10" xfId="0" applyFont="1" applyBorder="1" applyAlignment="1">
      <alignment vertical="center"/>
    </xf>
    <xf numFmtId="0" fontId="15" fillId="0" borderId="6" xfId="0" applyFont="1" applyBorder="1" applyAlignment="1">
      <alignment vertical="center"/>
    </xf>
    <xf numFmtId="0" fontId="4" fillId="0" borderId="6" xfId="0" applyFont="1" applyBorder="1" applyAlignment="1">
      <alignment horizontal="center" vertical="center" readingOrder="2"/>
    </xf>
    <xf numFmtId="0" fontId="17" fillId="0" borderId="6" xfId="0" applyFont="1" applyBorder="1" applyAlignment="1">
      <alignment vertical="center"/>
    </xf>
    <xf numFmtId="0" fontId="17" fillId="0" borderId="6" xfId="0" applyFont="1" applyBorder="1" applyAlignment="1">
      <alignment horizontal="center" vertical="center"/>
    </xf>
    <xf numFmtId="0" fontId="17" fillId="0" borderId="7" xfId="0" applyFont="1" applyBorder="1" applyAlignment="1">
      <alignment vertical="center"/>
    </xf>
    <xf numFmtId="0" fontId="13" fillId="0" borderId="43" xfId="0" applyFont="1" applyBorder="1" applyAlignment="1">
      <alignment horizontal="center" vertical="center" readingOrder="2"/>
    </xf>
    <xf numFmtId="0" fontId="17" fillId="0" borderId="32" xfId="0" applyFont="1" applyBorder="1"/>
    <xf numFmtId="0" fontId="3" fillId="0" borderId="45" xfId="0" applyFont="1" applyBorder="1" applyAlignment="1">
      <alignment horizontal="left" vertical="center" readingOrder="2"/>
    </xf>
    <xf numFmtId="49" fontId="3" fillId="0" borderId="42" xfId="0" applyNumberFormat="1" applyFont="1" applyBorder="1" applyAlignment="1">
      <alignment horizontal="right" vertical="center" readingOrder="2"/>
    </xf>
    <xf numFmtId="0" fontId="3" fillId="0" borderId="14" xfId="0" applyFont="1" applyBorder="1" applyAlignment="1" applyProtection="1">
      <alignment horizontal="right" vertical="center" wrapText="1" readingOrder="2"/>
      <protection locked="0"/>
    </xf>
    <xf numFmtId="0" fontId="16" fillId="0" borderId="11" xfId="0" applyFont="1" applyFill="1" applyBorder="1" applyAlignment="1">
      <alignment horizontal="center" vertical="center" wrapText="1" readingOrder="2"/>
    </xf>
    <xf numFmtId="0" fontId="41" fillId="9" borderId="12" xfId="0" applyFont="1" applyFill="1" applyBorder="1" applyAlignment="1">
      <alignment vertical="center" readingOrder="2"/>
    </xf>
    <xf numFmtId="0" fontId="41" fillId="9" borderId="10" xfId="0" applyFont="1" applyFill="1" applyBorder="1" applyAlignment="1">
      <alignment horizontal="right" vertical="center" readingOrder="2"/>
    </xf>
    <xf numFmtId="0" fontId="41" fillId="9" borderId="9" xfId="0" applyFont="1" applyFill="1" applyBorder="1" applyAlignment="1">
      <alignment horizontal="right" vertical="center" readingOrder="2"/>
    </xf>
    <xf numFmtId="0" fontId="41" fillId="10" borderId="10" xfId="0" applyFont="1" applyFill="1" applyBorder="1" applyAlignment="1">
      <alignment horizontal="right" vertical="center" wrapText="1" readingOrder="2"/>
    </xf>
    <xf numFmtId="0" fontId="49" fillId="0" borderId="17" xfId="0" applyFont="1" applyBorder="1" applyAlignment="1">
      <alignment horizontal="center" vertical="center" wrapText="1" readingOrder="2"/>
    </xf>
    <xf numFmtId="0" fontId="0" fillId="6" borderId="0" xfId="0" applyFill="1"/>
    <xf numFmtId="0" fontId="49" fillId="6" borderId="0" xfId="0" applyFont="1" applyFill="1" applyBorder="1" applyAlignment="1">
      <alignment horizontal="center" vertical="center" wrapText="1" readingOrder="2"/>
    </xf>
    <xf numFmtId="0" fontId="41" fillId="6" borderId="0" xfId="0" applyFont="1" applyFill="1" applyBorder="1" applyAlignment="1">
      <alignment horizontal="right" vertical="center" readingOrder="2"/>
    </xf>
    <xf numFmtId="0" fontId="41" fillId="6" borderId="0" xfId="0" applyFont="1" applyFill="1" applyBorder="1" applyAlignment="1">
      <alignment vertical="center" readingOrder="2"/>
    </xf>
    <xf numFmtId="0" fontId="41" fillId="6" borderId="0" xfId="0" applyFont="1" applyFill="1" applyBorder="1" applyAlignment="1">
      <alignment horizontal="right" vertical="center" wrapText="1" readingOrder="2"/>
    </xf>
    <xf numFmtId="0" fontId="49" fillId="0" borderId="12" xfId="0" applyFont="1" applyBorder="1" applyAlignment="1">
      <alignment vertical="center" readingOrder="2"/>
    </xf>
    <xf numFmtId="0" fontId="0" fillId="0" borderId="0" xfId="0" applyAlignment="1">
      <alignment horizontal="center"/>
    </xf>
    <xf numFmtId="0" fontId="41" fillId="9" borderId="17" xfId="0" applyFont="1" applyFill="1" applyBorder="1" applyAlignment="1">
      <alignment horizontal="center" vertical="center" readingOrder="2"/>
    </xf>
    <xf numFmtId="0" fontId="41" fillId="10" borderId="17" xfId="0" applyFont="1" applyFill="1" applyBorder="1" applyAlignment="1">
      <alignment horizontal="center" vertical="center" readingOrder="2"/>
    </xf>
    <xf numFmtId="164" fontId="3" fillId="0" borderId="6" xfId="0" applyNumberFormat="1" applyFont="1" applyBorder="1" applyAlignment="1" applyProtection="1">
      <alignment vertical="center" wrapText="1" readingOrder="2"/>
      <protection locked="0"/>
    </xf>
    <xf numFmtId="0" fontId="3" fillId="0" borderId="14"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12" xfId="0" applyFont="1" applyBorder="1" applyAlignment="1" applyProtection="1">
      <alignment vertical="center" wrapText="1" readingOrder="2"/>
      <protection locked="0"/>
    </xf>
    <xf numFmtId="0" fontId="3" fillId="0" borderId="14" xfId="0" applyFont="1" applyBorder="1" applyAlignment="1" applyProtection="1">
      <alignment vertical="center" wrapText="1" readingOrder="2"/>
      <protection locked="0"/>
    </xf>
    <xf numFmtId="0" fontId="3" fillId="0" borderId="12" xfId="0" applyFont="1" applyBorder="1" applyAlignment="1" applyProtection="1">
      <alignment vertical="center"/>
      <protection locked="0"/>
    </xf>
    <xf numFmtId="0" fontId="3" fillId="0" borderId="12" xfId="0" applyFont="1" applyBorder="1" applyAlignment="1" applyProtection="1">
      <alignment vertical="center" wrapText="1" readingOrder="1"/>
      <protection locked="0"/>
    </xf>
    <xf numFmtId="0" fontId="3" fillId="0" borderId="13" xfId="0" applyFont="1" applyBorder="1" applyAlignment="1" applyProtection="1">
      <alignment vertical="center" wrapText="1" readingOrder="1"/>
      <protection locked="0"/>
    </xf>
    <xf numFmtId="0" fontId="0" fillId="0" borderId="12" xfId="0" applyBorder="1" applyAlignment="1"/>
    <xf numFmtId="0" fontId="0" fillId="10" borderId="0" xfId="0" applyFill="1"/>
    <xf numFmtId="0" fontId="25" fillId="0" borderId="0" xfId="0" applyFont="1" applyFill="1" applyBorder="1" applyAlignment="1">
      <alignment horizontal="center" vertical="center"/>
    </xf>
    <xf numFmtId="0" fontId="35" fillId="0" borderId="4" xfId="0" applyFont="1" applyBorder="1" applyAlignment="1" applyProtection="1">
      <alignment horizontal="center" vertical="center" readingOrder="2"/>
      <protection locked="0"/>
    </xf>
    <xf numFmtId="1" fontId="45" fillId="0" borderId="17" xfId="0" applyNumberFormat="1" applyFont="1" applyBorder="1" applyAlignment="1" applyProtection="1">
      <alignment horizontal="center"/>
      <protection locked="0"/>
    </xf>
    <xf numFmtId="1" fontId="45" fillId="0" borderId="19" xfId="0" applyNumberFormat="1" applyFont="1" applyBorder="1" applyAlignment="1" applyProtection="1">
      <alignment horizontal="center"/>
      <protection locked="0"/>
    </xf>
    <xf numFmtId="166" fontId="45" fillId="0" borderId="17" xfId="0" applyNumberFormat="1" applyFont="1" applyBorder="1" applyAlignment="1" applyProtection="1">
      <alignment horizontal="center"/>
      <protection locked="0"/>
    </xf>
    <xf numFmtId="0" fontId="46" fillId="0" borderId="28" xfId="0" applyFont="1" applyBorder="1" applyAlignment="1" applyProtection="1">
      <alignment horizontal="center" vertical="center"/>
      <protection locked="0"/>
    </xf>
    <xf numFmtId="0" fontId="35" fillId="0" borderId="2" xfId="0" applyFont="1" applyBorder="1" applyAlignment="1" applyProtection="1">
      <alignment horizontal="center" vertical="center" readingOrder="2"/>
      <protection locked="0"/>
    </xf>
    <xf numFmtId="49" fontId="16" fillId="0" borderId="32" xfId="0" applyNumberFormat="1" applyFont="1" applyBorder="1" applyAlignment="1">
      <alignment vertical="center" wrapText="1" readingOrder="2"/>
    </xf>
    <xf numFmtId="0" fontId="4" fillId="0" borderId="0" xfId="0" applyFont="1" applyBorder="1" applyAlignment="1">
      <alignment horizontal="center" vertical="center" wrapText="1" readingOrder="2"/>
    </xf>
    <xf numFmtId="0" fontId="4" fillId="0" borderId="0" xfId="0" applyFont="1" applyBorder="1" applyAlignment="1">
      <alignment horizontal="right" vertical="center" wrapText="1" readingOrder="2"/>
    </xf>
    <xf numFmtId="0" fontId="45" fillId="0" borderId="42" xfId="0" applyFont="1" applyBorder="1" applyProtection="1">
      <protection locked="0"/>
    </xf>
    <xf numFmtId="0" fontId="0" fillId="0" borderId="42" xfId="0" applyBorder="1"/>
    <xf numFmtId="0" fontId="46" fillId="0" borderId="55" xfId="0" applyFont="1" applyBorder="1" applyAlignment="1" applyProtection="1">
      <alignment horizontal="center"/>
      <protection locked="0"/>
    </xf>
    <xf numFmtId="0" fontId="45" fillId="0" borderId="23" xfId="0" applyFont="1" applyBorder="1" applyAlignment="1" applyProtection="1">
      <alignment horizontal="center"/>
      <protection locked="0"/>
    </xf>
    <xf numFmtId="1" fontId="45" fillId="0" borderId="21" xfId="0" applyNumberFormat="1" applyFont="1" applyBorder="1" applyAlignment="1" applyProtection="1">
      <alignment horizontal="center"/>
      <protection locked="0"/>
    </xf>
    <xf numFmtId="0" fontId="45" fillId="0" borderId="21" xfId="0" applyFont="1" applyBorder="1" applyAlignment="1" applyProtection="1">
      <alignment horizontal="center"/>
      <protection locked="0"/>
    </xf>
    <xf numFmtId="0" fontId="35" fillId="2" borderId="28" xfId="0" applyFont="1" applyFill="1" applyBorder="1" applyAlignment="1" applyProtection="1">
      <alignment horizontal="center" vertical="center" readingOrder="2"/>
      <protection locked="0"/>
    </xf>
    <xf numFmtId="0" fontId="35" fillId="2" borderId="11" xfId="0" applyFont="1" applyFill="1" applyBorder="1" applyAlignment="1" applyProtection="1">
      <alignment horizontal="center" vertical="center" readingOrder="2"/>
      <protection locked="0"/>
    </xf>
    <xf numFmtId="0" fontId="35" fillId="2" borderId="12" xfId="0" applyFont="1" applyFill="1" applyBorder="1" applyAlignment="1" applyProtection="1">
      <alignment horizontal="center" vertical="center" readingOrder="2"/>
      <protection locked="0"/>
    </xf>
    <xf numFmtId="164" fontId="40" fillId="0" borderId="6" xfId="0" applyNumberFormat="1" applyFont="1" applyBorder="1" applyAlignment="1">
      <alignment vertical="center" wrapText="1" readingOrder="2"/>
    </xf>
    <xf numFmtId="0" fontId="4" fillId="4" borderId="53" xfId="0" applyFont="1" applyFill="1" applyBorder="1" applyAlignment="1">
      <alignment vertical="center" readingOrder="2"/>
    </xf>
    <xf numFmtId="0" fontId="13" fillId="0" borderId="4" xfId="0" applyFont="1" applyBorder="1" applyAlignment="1">
      <alignment vertical="center" wrapText="1" readingOrder="2"/>
    </xf>
    <xf numFmtId="0" fontId="50" fillId="0" borderId="29" xfId="0" applyFont="1" applyBorder="1" applyAlignment="1">
      <alignment horizontal="center" vertical="center" wrapText="1" readingOrder="2"/>
    </xf>
    <xf numFmtId="0" fontId="50" fillId="0" borderId="30" xfId="0" applyFont="1" applyBorder="1" applyAlignment="1">
      <alignment horizontal="center" vertical="center" wrapText="1" readingOrder="2"/>
    </xf>
    <xf numFmtId="0" fontId="17" fillId="0" borderId="0" xfId="0" applyFont="1" applyAlignment="1">
      <alignment vertical="center" wrapText="1"/>
    </xf>
    <xf numFmtId="0" fontId="17" fillId="0" borderId="5" xfId="0" applyFont="1" applyBorder="1" applyAlignment="1">
      <alignment vertical="center" wrapText="1"/>
    </xf>
    <xf numFmtId="0" fontId="13" fillId="0" borderId="43" xfId="0" applyFont="1" applyBorder="1" applyAlignment="1">
      <alignment horizontal="center" vertical="center" readingOrder="2"/>
    </xf>
    <xf numFmtId="9" fontId="15" fillId="0" borderId="11" xfId="1" applyFont="1" applyBorder="1" applyAlignment="1">
      <alignment horizontal="center" vertical="center" wrapText="1"/>
    </xf>
    <xf numFmtId="9" fontId="13" fillId="0" borderId="41" xfId="0" applyNumberFormat="1" applyFont="1" applyBorder="1" applyAlignment="1">
      <alignment horizontal="center" vertical="center" wrapText="1"/>
    </xf>
    <xf numFmtId="0" fontId="45" fillId="0" borderId="3" xfId="0" applyFont="1" applyBorder="1" applyProtection="1">
      <protection locked="0"/>
    </xf>
    <xf numFmtId="0" fontId="45" fillId="0" borderId="0" xfId="0" applyFont="1" applyBorder="1" applyProtection="1">
      <protection locked="0"/>
    </xf>
    <xf numFmtId="0" fontId="45" fillId="0" borderId="5" xfId="0" applyFont="1" applyBorder="1" applyProtection="1">
      <protection locked="0"/>
    </xf>
    <xf numFmtId="0" fontId="35" fillId="0" borderId="0" xfId="0" applyFont="1" applyBorder="1" applyAlignment="1" applyProtection="1">
      <alignment vertical="center" readingOrder="2"/>
      <protection locked="0"/>
    </xf>
    <xf numFmtId="0" fontId="35" fillId="0" borderId="5" xfId="0" applyFont="1" applyBorder="1" applyAlignment="1" applyProtection="1">
      <alignment vertical="center" readingOrder="2"/>
      <protection locked="0"/>
    </xf>
    <xf numFmtId="0" fontId="47" fillId="0" borderId="0" xfId="0" applyFont="1" applyBorder="1" applyAlignment="1" applyProtection="1">
      <alignment horizontal="center" vertical="center" wrapText="1" readingOrder="2"/>
      <protection locked="0"/>
    </xf>
    <xf numFmtId="0" fontId="46" fillId="0" borderId="0" xfId="0" applyFont="1" applyBorder="1" applyAlignment="1" applyProtection="1">
      <alignment vertical="center" wrapText="1"/>
      <protection locked="0"/>
    </xf>
    <xf numFmtId="0" fontId="0" fillId="0" borderId="0" xfId="0" applyBorder="1"/>
    <xf numFmtId="0" fontId="45" fillId="0" borderId="0" xfId="0" applyFont="1" applyBorder="1" applyAlignment="1" applyProtection="1">
      <alignment horizontal="left"/>
      <protection locked="0"/>
    </xf>
    <xf numFmtId="0" fontId="45" fillId="0" borderId="10" xfId="0" applyFont="1" applyBorder="1" applyProtection="1">
      <protection locked="0"/>
    </xf>
    <xf numFmtId="0" fontId="45" fillId="0" borderId="6" xfId="0" applyFont="1" applyBorder="1" applyProtection="1">
      <protection locked="0"/>
    </xf>
    <xf numFmtId="0" fontId="45" fillId="0" borderId="7" xfId="0" applyFont="1" applyBorder="1" applyProtection="1">
      <protection locked="0"/>
    </xf>
    <xf numFmtId="10" fontId="4" fillId="5" borderId="19" xfId="0" applyNumberFormat="1" applyFont="1" applyFill="1" applyBorder="1" applyAlignment="1">
      <alignment horizontal="center" vertical="center" readingOrder="2"/>
    </xf>
    <xf numFmtId="165" fontId="4" fillId="5" borderId="20" xfId="0" applyNumberFormat="1" applyFont="1" applyFill="1" applyBorder="1" applyAlignment="1">
      <alignment horizontal="center" vertical="center" readingOrder="1"/>
    </xf>
    <xf numFmtId="0" fontId="17" fillId="0" borderId="0" xfId="0" applyFont="1" applyBorder="1" applyAlignment="1">
      <alignment vertical="center"/>
    </xf>
    <xf numFmtId="0" fontId="15" fillId="0" borderId="0" xfId="0" applyFont="1" applyBorder="1" applyAlignment="1">
      <alignment vertical="center" readingOrder="2"/>
    </xf>
    <xf numFmtId="0" fontId="39" fillId="0" borderId="0" xfId="0" applyFont="1" applyBorder="1" applyAlignment="1">
      <alignment vertical="center"/>
    </xf>
    <xf numFmtId="0" fontId="48" fillId="0" borderId="0" xfId="0" applyFont="1" applyBorder="1" applyAlignment="1">
      <alignment horizontal="center" vertical="center" readingOrder="2"/>
    </xf>
    <xf numFmtId="0" fontId="48" fillId="0" borderId="0" xfId="0" applyFont="1" applyBorder="1" applyAlignment="1">
      <alignment horizontal="center" vertical="center" wrapText="1" readingOrder="2"/>
    </xf>
    <xf numFmtId="0" fontId="37" fillId="0" borderId="0" xfId="0" applyFont="1" applyBorder="1" applyAlignment="1">
      <alignment horizontal="center" vertical="center" readingOrder="2"/>
    </xf>
    <xf numFmtId="0" fontId="16" fillId="0" borderId="0" xfId="0" applyFont="1" applyBorder="1" applyAlignment="1">
      <alignment horizontal="center" vertical="center" readingOrder="2"/>
    </xf>
    <xf numFmtId="0" fontId="4" fillId="0" borderId="0" xfId="0" applyFont="1" applyBorder="1" applyAlignment="1">
      <alignment vertical="center" readingOrder="2"/>
    </xf>
    <xf numFmtId="49" fontId="16" fillId="0" borderId="0" xfId="0" applyNumberFormat="1" applyFont="1" applyBorder="1" applyAlignment="1">
      <alignment horizontal="right" vertical="center" wrapText="1" readingOrder="2"/>
    </xf>
    <xf numFmtId="1" fontId="15" fillId="0" borderId="0" xfId="0" applyNumberFormat="1" applyFont="1" applyBorder="1" applyAlignment="1">
      <alignment vertical="center" readingOrder="2"/>
    </xf>
    <xf numFmtId="0" fontId="16" fillId="0" borderId="0" xfId="0" applyFont="1" applyBorder="1" applyAlignment="1">
      <alignment vertical="center" readingOrder="2"/>
    </xf>
    <xf numFmtId="0" fontId="16" fillId="0" borderId="0" xfId="0" applyFont="1" applyBorder="1" applyAlignment="1">
      <alignment vertical="center" wrapText="1"/>
    </xf>
    <xf numFmtId="0" fontId="17" fillId="0" borderId="0" xfId="0" applyFont="1" applyBorder="1" applyAlignment="1">
      <alignment vertical="center" wrapText="1"/>
    </xf>
    <xf numFmtId="0" fontId="36" fillId="0" borderId="0" xfId="0" applyFont="1" applyBorder="1" applyAlignment="1">
      <alignment vertical="center" wrapText="1"/>
    </xf>
    <xf numFmtId="0" fontId="36" fillId="0" borderId="0" xfId="0" applyFont="1" applyBorder="1" applyAlignment="1">
      <alignment vertical="center"/>
    </xf>
    <xf numFmtId="0" fontId="50" fillId="0" borderId="0" xfId="0" applyFont="1" applyBorder="1" applyAlignment="1">
      <alignment vertical="center" wrapText="1" readingOrder="2"/>
    </xf>
    <xf numFmtId="0" fontId="50" fillId="0" borderId="0" xfId="0" applyFont="1" applyBorder="1" applyAlignment="1">
      <alignment vertical="center" readingOrder="2"/>
    </xf>
    <xf numFmtId="0" fontId="44" fillId="11" borderId="0" xfId="0" applyFont="1" applyFill="1" applyBorder="1" applyAlignment="1">
      <alignment horizontal="center" vertical="center" readingOrder="2"/>
    </xf>
    <xf numFmtId="0" fontId="27" fillId="0" borderId="0" xfId="0" applyFont="1" applyBorder="1" applyAlignment="1">
      <alignment horizontal="center" vertical="center" wrapText="1" readingOrder="2"/>
    </xf>
    <xf numFmtId="0" fontId="4" fillId="6" borderId="0" xfId="0" applyFont="1" applyFill="1" applyBorder="1" applyAlignment="1">
      <alignment vertical="center" readingOrder="2"/>
    </xf>
    <xf numFmtId="0" fontId="30" fillId="0" borderId="0" xfId="0" applyFont="1" applyBorder="1" applyAlignment="1">
      <alignment vertical="center" wrapText="1" readingOrder="2"/>
    </xf>
    <xf numFmtId="0" fontId="4" fillId="0" borderId="0" xfId="0" applyFont="1" applyBorder="1" applyAlignment="1">
      <alignment vertical="center" wrapText="1" readingOrder="2"/>
    </xf>
    <xf numFmtId="0" fontId="15" fillId="0" borderId="0" xfId="0" applyFont="1" applyBorder="1" applyAlignment="1">
      <alignment vertical="center"/>
    </xf>
    <xf numFmtId="0" fontId="27" fillId="0" borderId="0" xfId="0" applyFont="1" applyBorder="1" applyAlignment="1">
      <alignment vertical="center" wrapText="1" readingOrder="2"/>
    </xf>
    <xf numFmtId="0" fontId="12" fillId="0" borderId="0" xfId="0" applyFont="1" applyBorder="1" applyAlignment="1">
      <alignment horizontal="center" vertical="center" readingOrder="2"/>
    </xf>
    <xf numFmtId="0" fontId="15" fillId="0" borderId="0" xfId="0" applyFont="1" applyBorder="1" applyAlignment="1">
      <alignment horizontal="center" vertical="center" readingOrder="2"/>
    </xf>
    <xf numFmtId="0" fontId="4" fillId="0" borderId="0" xfId="0" applyFont="1" applyBorder="1" applyAlignment="1">
      <alignment horizontal="center" vertical="center"/>
    </xf>
    <xf numFmtId="0" fontId="17" fillId="0" borderId="0" xfId="0" applyFont="1" applyBorder="1" applyAlignment="1">
      <alignment horizontal="center" vertical="center"/>
    </xf>
    <xf numFmtId="0" fontId="4" fillId="0" borderId="0" xfId="0" applyFont="1" applyBorder="1" applyAlignment="1">
      <alignment horizontal="center" vertical="center" readingOrder="2"/>
    </xf>
    <xf numFmtId="49" fontId="16" fillId="0" borderId="27" xfId="0" applyNumberFormat="1" applyFont="1" applyBorder="1" applyAlignment="1">
      <alignment vertical="center" wrapText="1" readingOrder="2"/>
    </xf>
    <xf numFmtId="49" fontId="16" fillId="0" borderId="17" xfId="0" applyNumberFormat="1" applyFont="1" applyBorder="1" applyAlignment="1">
      <alignment vertical="center" wrapText="1" readingOrder="2"/>
    </xf>
    <xf numFmtId="49" fontId="13" fillId="4" borderId="16" xfId="0" applyNumberFormat="1" applyFont="1" applyFill="1" applyBorder="1" applyAlignment="1">
      <alignment vertical="center" wrapText="1" readingOrder="2"/>
    </xf>
    <xf numFmtId="49" fontId="13" fillId="4" borderId="32" xfId="0" applyNumberFormat="1" applyFont="1" applyFill="1" applyBorder="1" applyAlignment="1">
      <alignment vertical="center" wrapText="1" readingOrder="2"/>
    </xf>
    <xf numFmtId="49" fontId="13" fillId="4" borderId="17" xfId="0" applyNumberFormat="1" applyFont="1" applyFill="1" applyBorder="1" applyAlignment="1">
      <alignment vertical="center" wrapText="1" readingOrder="2"/>
    </xf>
    <xf numFmtId="49" fontId="13" fillId="4" borderId="19" xfId="0" applyNumberFormat="1" applyFont="1" applyFill="1" applyBorder="1" applyAlignment="1">
      <alignment vertical="center" wrapText="1" readingOrder="2"/>
    </xf>
    <xf numFmtId="49" fontId="13" fillId="4" borderId="32" xfId="0" applyNumberFormat="1" applyFont="1" applyFill="1" applyBorder="1" applyAlignment="1">
      <alignment horizontal="center" vertical="center" wrapText="1" readingOrder="2"/>
    </xf>
    <xf numFmtId="0" fontId="44" fillId="6" borderId="0" xfId="0" applyFont="1" applyFill="1" applyBorder="1" applyAlignment="1">
      <alignment horizontal="center" vertical="center" readingOrder="2"/>
    </xf>
    <xf numFmtId="0" fontId="4" fillId="4" borderId="4" xfId="0" applyFont="1" applyFill="1" applyBorder="1" applyAlignment="1">
      <alignment horizontal="right" vertical="center" readingOrder="2"/>
    </xf>
    <xf numFmtId="0" fontId="15" fillId="4" borderId="0" xfId="0" applyFont="1" applyFill="1" applyBorder="1" applyAlignment="1">
      <alignment vertical="center" readingOrder="2"/>
    </xf>
    <xf numFmtId="0" fontId="13" fillId="4" borderId="4" xfId="0" applyFont="1" applyFill="1" applyBorder="1" applyAlignment="1">
      <alignment horizontal="right" vertical="center" readingOrder="2"/>
    </xf>
    <xf numFmtId="0" fontId="44" fillId="4" borderId="0" xfId="0" applyFont="1" applyFill="1" applyBorder="1" applyAlignment="1">
      <alignment vertical="center" readingOrder="2"/>
    </xf>
    <xf numFmtId="0" fontId="16" fillId="4" borderId="0" xfId="0" applyFont="1" applyFill="1" applyBorder="1" applyAlignment="1">
      <alignment vertical="center" readingOrder="2"/>
    </xf>
    <xf numFmtId="0" fontId="17" fillId="4" borderId="5" xfId="0" applyFont="1" applyFill="1" applyBorder="1" applyAlignment="1">
      <alignment vertical="center"/>
    </xf>
    <xf numFmtId="0" fontId="17" fillId="4" borderId="0" xfId="0" applyFont="1" applyFill="1" applyBorder="1" applyAlignment="1">
      <alignment vertical="center"/>
    </xf>
    <xf numFmtId="0" fontId="50" fillId="0" borderId="0" xfId="0" applyFont="1" applyBorder="1" applyAlignment="1">
      <alignment horizontal="center" vertical="center" wrapText="1" readingOrder="2"/>
    </xf>
    <xf numFmtId="0" fontId="35" fillId="0" borderId="0" xfId="0" applyFont="1" applyBorder="1" applyAlignment="1" applyProtection="1">
      <alignment horizontal="center" vertical="center" readingOrder="2"/>
      <protection locked="0"/>
    </xf>
    <xf numFmtId="0" fontId="35" fillId="6" borderId="4" xfId="0" applyFont="1" applyFill="1" applyBorder="1" applyAlignment="1" applyProtection="1">
      <alignment horizontal="center" vertical="center" readingOrder="2"/>
      <protection locked="0"/>
    </xf>
    <xf numFmtId="0" fontId="35" fillId="6" borderId="0" xfId="0" applyFont="1" applyFill="1" applyBorder="1" applyAlignment="1" applyProtection="1">
      <alignment horizontal="center" vertical="center" readingOrder="2"/>
      <protection locked="0"/>
    </xf>
    <xf numFmtId="0" fontId="35" fillId="6" borderId="0" xfId="0" applyFont="1" applyFill="1" applyBorder="1" applyAlignment="1" applyProtection="1">
      <alignment horizontal="center" vertical="center" wrapText="1" readingOrder="2"/>
      <protection locked="0"/>
    </xf>
    <xf numFmtId="0" fontId="35" fillId="6" borderId="0" xfId="0" applyFont="1" applyFill="1" applyBorder="1" applyAlignment="1" applyProtection="1">
      <alignment vertical="center" readingOrder="2"/>
      <protection locked="0"/>
    </xf>
    <xf numFmtId="0" fontId="35" fillId="6" borderId="5" xfId="0" applyFont="1" applyFill="1" applyBorder="1" applyAlignment="1" applyProtection="1">
      <alignment vertical="center" readingOrder="2"/>
      <protection locked="0"/>
    </xf>
    <xf numFmtId="0" fontId="45" fillId="6" borderId="0" xfId="0" applyFont="1" applyFill="1" applyProtection="1">
      <protection locked="0"/>
    </xf>
    <xf numFmtId="0" fontId="45" fillId="0" borderId="54" xfId="0" applyFont="1" applyBorder="1" applyAlignment="1" applyProtection="1">
      <alignment horizontal="center"/>
      <protection locked="0"/>
    </xf>
    <xf numFmtId="1" fontId="45" fillId="0" borderId="16" xfId="0" applyNumberFormat="1" applyFont="1" applyBorder="1" applyAlignment="1" applyProtection="1">
      <alignment horizontal="center"/>
      <protection locked="0"/>
    </xf>
    <xf numFmtId="0" fontId="45" fillId="0" borderId="16" xfId="0" applyFont="1" applyBorder="1" applyAlignment="1" applyProtection="1">
      <alignment horizontal="center"/>
      <protection locked="0"/>
    </xf>
    <xf numFmtId="0" fontId="45" fillId="0" borderId="61" xfId="0" applyFont="1" applyBorder="1" applyAlignment="1" applyProtection="1">
      <alignment horizontal="center"/>
      <protection locked="0"/>
    </xf>
    <xf numFmtId="0" fontId="45" fillId="0" borderId="41" xfId="0" applyFont="1" applyBorder="1" applyAlignment="1" applyProtection="1">
      <alignment horizontal="center"/>
      <protection locked="0"/>
    </xf>
    <xf numFmtId="0" fontId="45" fillId="0" borderId="60" xfId="0" applyFont="1" applyBorder="1" applyAlignment="1" applyProtection="1">
      <alignment horizontal="center"/>
      <protection locked="0"/>
    </xf>
    <xf numFmtId="0" fontId="45" fillId="0" borderId="62" xfId="0" applyFont="1" applyBorder="1" applyAlignment="1" applyProtection="1">
      <alignment horizontal="center"/>
      <protection locked="0"/>
    </xf>
    <xf numFmtId="0" fontId="45" fillId="0" borderId="0" xfId="0" applyFont="1" applyBorder="1" applyAlignment="1" applyProtection="1">
      <alignment horizontal="center"/>
      <protection locked="0"/>
    </xf>
    <xf numFmtId="0" fontId="45" fillId="0" borderId="4" xfId="0" applyFont="1" applyBorder="1" applyAlignment="1" applyProtection="1">
      <alignment horizontal="left"/>
      <protection locked="0"/>
    </xf>
    <xf numFmtId="0" fontId="0" fillId="0" borderId="0" xfId="0" applyProtection="1"/>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6" fillId="0" borderId="0" xfId="0" applyFont="1" applyAlignment="1" applyProtection="1">
      <alignment horizontal="right" vertical="center" readingOrder="2"/>
    </xf>
    <xf numFmtId="0" fontId="6" fillId="0" borderId="0" xfId="0" applyFont="1" applyAlignment="1" applyProtection="1">
      <alignment horizontal="center" vertical="center" readingOrder="2"/>
    </xf>
    <xf numFmtId="0" fontId="2" fillId="0" borderId="0" xfId="0" applyFont="1" applyAlignment="1" applyProtection="1">
      <alignment horizontal="left"/>
    </xf>
    <xf numFmtId="0" fontId="6" fillId="0" borderId="5" xfId="0" applyFont="1" applyBorder="1" applyAlignment="1" applyProtection="1">
      <alignment horizontal="right" vertical="center" readingOrder="2"/>
    </xf>
    <xf numFmtId="0" fontId="32" fillId="0" borderId="0" xfId="0" applyFont="1" applyAlignment="1" applyProtection="1">
      <alignment vertical="center" readingOrder="2"/>
    </xf>
    <xf numFmtId="0" fontId="32" fillId="0" borderId="5" xfId="0" applyFont="1" applyBorder="1" applyAlignment="1" applyProtection="1">
      <alignment vertical="center" readingOrder="2"/>
    </xf>
    <xf numFmtId="0" fontId="8" fillId="0" borderId="0" xfId="0" applyFont="1" applyAlignment="1" applyProtection="1">
      <alignment horizontal="center" vertical="center" readingOrder="2"/>
    </xf>
    <xf numFmtId="0" fontId="8" fillId="0" borderId="5" xfId="0" applyFont="1" applyBorder="1" applyAlignment="1" applyProtection="1">
      <alignment horizontal="center" vertical="center" readingOrder="2"/>
    </xf>
    <xf numFmtId="0" fontId="49" fillId="2" borderId="12" xfId="0" applyFont="1" applyFill="1" applyBorder="1" applyAlignment="1" applyProtection="1">
      <alignment horizontal="center" vertical="center" wrapText="1" readingOrder="2"/>
    </xf>
    <xf numFmtId="0" fontId="49" fillId="6" borderId="12" xfId="0" applyFont="1" applyFill="1" applyBorder="1" applyAlignment="1" applyProtection="1">
      <alignment horizontal="center" vertical="center" wrapText="1" readingOrder="2"/>
      <protection locked="0"/>
    </xf>
    <xf numFmtId="0" fontId="41" fillId="0" borderId="11" xfId="0" applyFont="1" applyBorder="1" applyAlignment="1" applyProtection="1">
      <alignment horizontal="right" vertical="center" wrapText="1" readingOrder="2"/>
      <protection locked="0"/>
    </xf>
    <xf numFmtId="0" fontId="52" fillId="0" borderId="0" xfId="0" applyFont="1" applyAlignment="1" applyProtection="1">
      <alignment horizontal="center" vertical="center" readingOrder="2"/>
    </xf>
    <xf numFmtId="0" fontId="8" fillId="0" borderId="11" xfId="0" applyFont="1" applyBorder="1" applyAlignment="1" applyProtection="1">
      <alignment horizontal="center" vertical="center" readingOrder="2"/>
      <protection locked="0"/>
    </xf>
    <xf numFmtId="0" fontId="30" fillId="0" borderId="0" xfId="0" applyFont="1" applyAlignment="1" applyProtection="1">
      <alignment horizontal="center" vertical="center" wrapText="1" readingOrder="2"/>
    </xf>
    <xf numFmtId="0" fontId="2" fillId="2" borderId="28" xfId="0" applyFont="1" applyFill="1" applyBorder="1" applyAlignment="1" applyProtection="1">
      <alignment horizontal="center" vertical="center" wrapText="1" readingOrder="2"/>
    </xf>
    <xf numFmtId="0" fontId="49" fillId="2" borderId="29" xfId="0" applyFont="1" applyFill="1" applyBorder="1" applyAlignment="1" applyProtection="1">
      <alignment vertical="center" wrapText="1" readingOrder="2"/>
    </xf>
    <xf numFmtId="0" fontId="49" fillId="2" borderId="29" xfId="0" applyFont="1" applyFill="1" applyBorder="1" applyAlignment="1" applyProtection="1">
      <alignment horizontal="center" vertical="center" wrapText="1" readingOrder="2"/>
    </xf>
    <xf numFmtId="0" fontId="49" fillId="2" borderId="30" xfId="0" applyFont="1" applyFill="1" applyBorder="1" applyAlignment="1" applyProtection="1">
      <alignment horizontal="center" vertical="center" wrapText="1" readingOrder="2"/>
    </xf>
    <xf numFmtId="0" fontId="49" fillId="2" borderId="28" xfId="0" applyFont="1" applyFill="1" applyBorder="1" applyAlignment="1" applyProtection="1">
      <alignment horizontal="center" vertical="center" wrapText="1" readingOrder="2"/>
    </xf>
    <xf numFmtId="0" fontId="41" fillId="0" borderId="43" xfId="0" applyFont="1" applyBorder="1" applyAlignment="1" applyProtection="1">
      <alignment vertical="center" wrapText="1" readingOrder="2"/>
      <protection locked="0"/>
    </xf>
    <xf numFmtId="0" fontId="41" fillId="6" borderId="32" xfId="0" applyFont="1" applyFill="1" applyBorder="1" applyAlignment="1" applyProtection="1">
      <alignment vertical="center" wrapText="1" readingOrder="2"/>
      <protection locked="0"/>
    </xf>
    <xf numFmtId="0" fontId="41" fillId="6" borderId="32" xfId="0" applyFont="1" applyFill="1" applyBorder="1" applyAlignment="1" applyProtection="1">
      <alignment horizontal="center" vertical="center" wrapText="1" readingOrder="2"/>
      <protection locked="0"/>
    </xf>
    <xf numFmtId="0" fontId="41" fillId="6" borderId="31" xfId="0" applyFont="1" applyFill="1" applyBorder="1" applyAlignment="1" applyProtection="1">
      <alignment horizontal="center" vertical="center" wrapText="1" readingOrder="2"/>
      <protection locked="0"/>
    </xf>
    <xf numFmtId="5" fontId="41" fillId="6" borderId="32" xfId="4" applyNumberFormat="1" applyFont="1" applyFill="1" applyBorder="1" applyAlignment="1" applyProtection="1">
      <alignment horizontal="center" vertical="center" wrapText="1" readingOrder="1"/>
      <protection locked="0"/>
    </xf>
    <xf numFmtId="5" fontId="41" fillId="6" borderId="41" xfId="4" applyNumberFormat="1" applyFont="1" applyFill="1" applyBorder="1" applyAlignment="1" applyProtection="1">
      <alignment horizontal="center" vertical="center" wrapText="1" readingOrder="1"/>
      <protection locked="0"/>
    </xf>
    <xf numFmtId="0" fontId="0" fillId="0" borderId="43" xfId="0" applyBorder="1" applyProtection="1">
      <protection locked="0"/>
    </xf>
    <xf numFmtId="0" fontId="0" fillId="0" borderId="41" xfId="0" applyBorder="1" applyAlignment="1" applyProtection="1">
      <alignment wrapText="1"/>
      <protection locked="0"/>
    </xf>
    <xf numFmtId="0" fontId="41" fillId="6" borderId="15" xfId="0" applyFont="1" applyFill="1" applyBorder="1" applyAlignment="1" applyProtection="1">
      <alignment vertical="center" wrapText="1" readingOrder="2"/>
      <protection locked="0"/>
    </xf>
    <xf numFmtId="0" fontId="41" fillId="6" borderId="17" xfId="0" applyFont="1" applyFill="1" applyBorder="1" applyAlignment="1" applyProtection="1">
      <alignment vertical="center" wrapText="1" readingOrder="2"/>
      <protection locked="0"/>
    </xf>
    <xf numFmtId="0" fontId="41" fillId="6" borderId="17" xfId="0" applyFont="1" applyFill="1" applyBorder="1" applyAlignment="1" applyProtection="1">
      <alignment horizontal="center" vertical="center" wrapText="1" readingOrder="2"/>
      <protection locked="0"/>
    </xf>
    <xf numFmtId="0" fontId="41" fillId="6" borderId="26" xfId="0" applyFont="1" applyFill="1" applyBorder="1" applyAlignment="1" applyProtection="1">
      <alignment horizontal="center" vertical="center" wrapText="1" readingOrder="2"/>
      <protection locked="0"/>
    </xf>
    <xf numFmtId="5" fontId="41" fillId="6" borderId="17" xfId="4" applyNumberFormat="1" applyFont="1" applyFill="1" applyBorder="1" applyAlignment="1" applyProtection="1">
      <alignment horizontal="center" vertical="center" wrapText="1" readingOrder="1"/>
      <protection locked="0"/>
    </xf>
    <xf numFmtId="5" fontId="41" fillId="6" borderId="18" xfId="4" applyNumberFormat="1" applyFont="1" applyFill="1" applyBorder="1" applyAlignment="1" applyProtection="1">
      <alignment horizontal="center" vertical="center" wrapText="1" readingOrder="1"/>
      <protection locked="0"/>
    </xf>
    <xf numFmtId="0" fontId="0" fillId="0" borderId="15" xfId="0" applyBorder="1" applyProtection="1">
      <protection locked="0"/>
    </xf>
    <xf numFmtId="0" fontId="0" fillId="0" borderId="18" xfId="0" applyBorder="1" applyAlignment="1" applyProtection="1">
      <alignment wrapText="1"/>
      <protection locked="0"/>
    </xf>
    <xf numFmtId="0" fontId="41" fillId="6" borderId="63" xfId="0" applyFont="1" applyFill="1" applyBorder="1" applyAlignment="1" applyProtection="1">
      <alignment vertical="center" wrapText="1" readingOrder="2"/>
      <protection locked="0"/>
    </xf>
    <xf numFmtId="0" fontId="41" fillId="6" borderId="49" xfId="0" applyFont="1" applyFill="1" applyBorder="1" applyAlignment="1" applyProtection="1">
      <alignment vertical="center" wrapText="1" readingOrder="2"/>
      <protection locked="0"/>
    </xf>
    <xf numFmtId="0" fontId="41" fillId="6" borderId="19" xfId="0" applyFont="1" applyFill="1" applyBorder="1" applyAlignment="1" applyProtection="1">
      <alignment horizontal="center" vertical="center" wrapText="1" readingOrder="2"/>
      <protection locked="0"/>
    </xf>
    <xf numFmtId="5" fontId="41" fillId="6" borderId="19" xfId="4" applyNumberFormat="1" applyFont="1" applyFill="1" applyBorder="1" applyAlignment="1" applyProtection="1">
      <alignment horizontal="center" vertical="center" wrapText="1" readingOrder="1"/>
      <protection locked="0"/>
    </xf>
    <xf numFmtId="5" fontId="41" fillId="6" borderId="20" xfId="4" applyNumberFormat="1" applyFont="1" applyFill="1" applyBorder="1" applyAlignment="1" applyProtection="1">
      <alignment horizontal="center" vertical="center" wrapText="1" readingOrder="1"/>
      <protection locked="0"/>
    </xf>
    <xf numFmtId="0" fontId="0" fillId="0" borderId="63" xfId="0" applyBorder="1" applyProtection="1">
      <protection locked="0"/>
    </xf>
    <xf numFmtId="0" fontId="0" fillId="0" borderId="20" xfId="0" applyBorder="1" applyAlignment="1" applyProtection="1">
      <alignment wrapText="1"/>
      <protection locked="0"/>
    </xf>
    <xf numFmtId="0" fontId="54" fillId="0" borderId="64" xfId="0" applyFont="1" applyBorder="1" applyAlignment="1" applyProtection="1">
      <alignment horizontal="right" vertical="center" readingOrder="2"/>
    </xf>
    <xf numFmtId="0" fontId="49" fillId="2" borderId="32" xfId="0" applyFont="1" applyFill="1" applyBorder="1" applyAlignment="1" applyProtection="1">
      <alignment horizontal="center" vertical="center" wrapText="1" readingOrder="2"/>
    </xf>
    <xf numFmtId="5" fontId="13" fillId="6" borderId="32" xfId="4" applyNumberFormat="1" applyFont="1" applyFill="1" applyBorder="1" applyAlignment="1" applyProtection="1">
      <alignment horizontal="center" vertical="center" wrapText="1" readingOrder="1"/>
    </xf>
    <xf numFmtId="0" fontId="0" fillId="0" borderId="0" xfId="0" applyBorder="1" applyProtection="1"/>
    <xf numFmtId="0" fontId="54" fillId="0" borderId="0" xfId="0" applyFont="1" applyAlignment="1" applyProtection="1">
      <alignment horizontal="right" vertical="center" readingOrder="2"/>
    </xf>
    <xf numFmtId="9" fontId="41" fillId="0" borderId="5" xfId="1" applyFont="1" applyBorder="1" applyAlignment="1" applyProtection="1">
      <alignment horizontal="center" vertical="center" wrapText="1" readingOrder="2"/>
    </xf>
    <xf numFmtId="0" fontId="13" fillId="0" borderId="1" xfId="0" applyFont="1" applyBorder="1" applyAlignment="1" applyProtection="1">
      <alignment horizontal="right" vertical="center"/>
    </xf>
    <xf numFmtId="0" fontId="13" fillId="0" borderId="2" xfId="0" applyFont="1" applyBorder="1" applyAlignment="1" applyProtection="1">
      <alignment horizontal="center" vertical="center"/>
    </xf>
    <xf numFmtId="0" fontId="13" fillId="0" borderId="3" xfId="0" applyFont="1" applyBorder="1" applyAlignment="1" applyProtection="1">
      <alignment horizontal="center" vertical="center"/>
    </xf>
    <xf numFmtId="0" fontId="7" fillId="0" borderId="5" xfId="0" applyFont="1" applyBorder="1" applyAlignment="1" applyProtection="1">
      <alignment horizontal="right" vertical="center" wrapText="1" readingOrder="2"/>
    </xf>
    <xf numFmtId="0" fontId="13" fillId="0" borderId="4" xfId="0" applyFont="1" applyBorder="1" applyAlignment="1" applyProtection="1">
      <alignment horizontal="right" vertical="center"/>
    </xf>
    <xf numFmtId="0" fontId="41" fillId="0" borderId="0" xfId="0" applyFont="1" applyProtection="1"/>
    <xf numFmtId="0" fontId="2" fillId="0" borderId="0" xfId="0" applyFont="1" applyAlignment="1" applyProtection="1">
      <alignment horizontal="right" readingOrder="2"/>
    </xf>
    <xf numFmtId="0" fontId="2" fillId="0" borderId="5" xfId="0" applyFont="1" applyBorder="1" applyAlignment="1" applyProtection="1">
      <alignment horizontal="right" readingOrder="2"/>
    </xf>
    <xf numFmtId="0" fontId="41" fillId="0" borderId="4" xfId="0" applyFont="1" applyBorder="1" applyAlignment="1" applyProtection="1">
      <alignment horizontal="right"/>
      <protection locked="0"/>
    </xf>
    <xf numFmtId="0" fontId="41" fillId="0" borderId="0" xfId="0" applyFont="1" applyProtection="1">
      <protection locked="0"/>
    </xf>
    <xf numFmtId="0" fontId="3" fillId="0" borderId="0" xfId="0" applyFont="1" applyAlignment="1" applyProtection="1">
      <alignment horizontal="right" readingOrder="2"/>
    </xf>
    <xf numFmtId="0" fontId="3" fillId="0" borderId="5" xfId="0" applyFont="1" applyBorder="1" applyAlignment="1" applyProtection="1">
      <alignment horizontal="right" readingOrder="2"/>
    </xf>
    <xf numFmtId="0" fontId="41" fillId="0" borderId="4" xfId="0" applyFont="1" applyBorder="1" applyProtection="1"/>
    <xf numFmtId="0" fontId="3" fillId="0" borderId="0" xfId="0" applyFont="1" applyAlignment="1" applyProtection="1">
      <alignment horizontal="right"/>
    </xf>
    <xf numFmtId="0" fontId="3" fillId="0" borderId="5" xfId="0" applyFont="1" applyBorder="1" applyAlignment="1" applyProtection="1">
      <alignment horizontal="right"/>
    </xf>
    <xf numFmtId="0" fontId="0" fillId="0" borderId="10" xfId="0" applyBorder="1" applyProtection="1"/>
    <xf numFmtId="0" fontId="0" fillId="0" borderId="6" xfId="0" applyBorder="1" applyProtection="1"/>
    <xf numFmtId="0" fontId="0" fillId="0" borderId="7" xfId="0" applyBorder="1" applyProtection="1"/>
    <xf numFmtId="0" fontId="3" fillId="0" borderId="0" xfId="0" applyFont="1" applyAlignment="1" applyProtection="1">
      <alignment horizontal="right" vertical="center" readingOrder="2"/>
    </xf>
    <xf numFmtId="0" fontId="0" fillId="0" borderId="0" xfId="0" applyAlignment="1" applyProtection="1">
      <alignment horizontal="right"/>
    </xf>
    <xf numFmtId="0" fontId="55" fillId="0" borderId="0" xfId="0" applyFont="1" applyAlignment="1" applyProtection="1">
      <alignment horizontal="right" readingOrder="2"/>
    </xf>
    <xf numFmtId="0" fontId="6" fillId="0" borderId="0" xfId="0" applyFont="1" applyAlignment="1" applyProtection="1">
      <alignment horizontal="right"/>
    </xf>
    <xf numFmtId="0" fontId="56" fillId="0" borderId="2" xfId="0" applyFont="1" applyBorder="1" applyAlignment="1" applyProtection="1">
      <alignment horizontal="center"/>
    </xf>
    <xf numFmtId="0" fontId="0" fillId="0" borderId="2" xfId="0" applyBorder="1" applyAlignment="1" applyProtection="1">
      <alignment horizontal="right"/>
    </xf>
    <xf numFmtId="0" fontId="3" fillId="0" borderId="2" xfId="0" applyFont="1" applyBorder="1" applyAlignment="1" applyProtection="1">
      <alignment horizontal="right" readingOrder="2"/>
    </xf>
    <xf numFmtId="0" fontId="2" fillId="0" borderId="4" xfId="0" applyFont="1" applyBorder="1" applyAlignment="1" applyProtection="1">
      <alignment horizontal="right" readingOrder="2"/>
    </xf>
    <xf numFmtId="0" fontId="3" fillId="0" borderId="0" xfId="0" applyFont="1" applyBorder="1" applyAlignment="1" applyProtection="1">
      <alignment horizontal="right" vertical="center" readingOrder="2"/>
    </xf>
    <xf numFmtId="0" fontId="0" fillId="0" borderId="0" xfId="0" applyBorder="1" applyAlignment="1" applyProtection="1">
      <alignment horizontal="right"/>
    </xf>
    <xf numFmtId="0" fontId="3" fillId="0" borderId="0" xfId="0" applyFont="1" applyBorder="1" applyAlignment="1" applyProtection="1">
      <alignment horizontal="right" readingOrder="2"/>
    </xf>
    <xf numFmtId="0" fontId="13" fillId="0" borderId="4" xfId="0" applyFont="1" applyBorder="1" applyAlignment="1" applyProtection="1">
      <alignment horizontal="right"/>
    </xf>
    <xf numFmtId="0" fontId="2" fillId="0" borderId="0" xfId="0" applyFont="1" applyBorder="1" applyAlignment="1" applyProtection="1">
      <alignment horizontal="right" readingOrder="2"/>
    </xf>
    <xf numFmtId="0" fontId="4" fillId="0" borderId="0" xfId="0" applyFont="1" applyBorder="1" applyAlignment="1" applyProtection="1">
      <alignment horizontal="left" readingOrder="2"/>
    </xf>
    <xf numFmtId="9" fontId="41" fillId="0" borderId="11" xfId="1" applyFont="1" applyBorder="1" applyAlignment="1" applyProtection="1">
      <alignment horizontal="center" vertical="center" wrapText="1" readingOrder="2"/>
      <protection locked="0"/>
    </xf>
    <xf numFmtId="0" fontId="4" fillId="0" borderId="0" xfId="0" applyFont="1" applyBorder="1" applyAlignment="1" applyProtection="1">
      <alignment horizontal="right" readingOrder="2"/>
      <protection locked="0"/>
    </xf>
    <xf numFmtId="0" fontId="55" fillId="0" borderId="4" xfId="0" applyFont="1" applyBorder="1" applyAlignment="1" applyProtection="1">
      <alignment horizontal="right" readingOrder="2"/>
      <protection locked="0"/>
    </xf>
    <xf numFmtId="0" fontId="55" fillId="0" borderId="0" xfId="0" applyFont="1" applyBorder="1" applyAlignment="1" applyProtection="1">
      <alignment horizontal="right" readingOrder="2"/>
      <protection locked="0"/>
    </xf>
    <xf numFmtId="0" fontId="3" fillId="0" borderId="4" xfId="0" applyFont="1" applyBorder="1" applyAlignment="1" applyProtection="1">
      <alignment horizontal="right" vertical="center" readingOrder="2"/>
    </xf>
    <xf numFmtId="0" fontId="0" fillId="0" borderId="0" xfId="0" applyBorder="1" applyAlignment="1" applyProtection="1">
      <protection locked="0"/>
    </xf>
    <xf numFmtId="0" fontId="0" fillId="0" borderId="22" xfId="0" applyBorder="1" applyProtection="1"/>
    <xf numFmtId="0" fontId="0" fillId="0" borderId="66" xfId="0" applyBorder="1" applyProtection="1"/>
    <xf numFmtId="0" fontId="0" fillId="0" borderId="23" xfId="0" applyBorder="1" applyProtection="1"/>
    <xf numFmtId="0" fontId="0" fillId="0" borderId="33" xfId="0" applyBorder="1" applyAlignment="1" applyProtection="1">
      <protection locked="0"/>
    </xf>
    <xf numFmtId="0" fontId="0" fillId="0" borderId="42" xfId="0" applyBorder="1" applyAlignment="1" applyProtection="1">
      <protection locked="0"/>
    </xf>
    <xf numFmtId="0" fontId="0" fillId="0" borderId="31" xfId="0" applyBorder="1" applyAlignment="1" applyProtection="1">
      <protection locked="0"/>
    </xf>
    <xf numFmtId="0" fontId="45" fillId="0" borderId="0" xfId="0" applyFont="1" applyBorder="1" applyAlignment="1" applyProtection="1">
      <alignment horizontal="left"/>
    </xf>
    <xf numFmtId="0" fontId="0" fillId="0" borderId="4" xfId="0" applyBorder="1" applyAlignment="1" applyProtection="1">
      <protection locked="0"/>
    </xf>
    <xf numFmtId="0" fontId="58" fillId="0" borderId="4" xfId="0" applyFont="1" applyBorder="1" applyProtection="1"/>
    <xf numFmtId="0" fontId="8" fillId="0" borderId="5" xfId="0" applyFont="1" applyBorder="1" applyAlignment="1" applyProtection="1">
      <alignment vertical="center" readingOrder="2"/>
    </xf>
    <xf numFmtId="0" fontId="41" fillId="10" borderId="26" xfId="0" applyFont="1" applyFill="1" applyBorder="1" applyAlignment="1" applyProtection="1">
      <alignment vertical="center" wrapText="1" readingOrder="2"/>
    </xf>
    <xf numFmtId="0" fontId="41" fillId="10" borderId="26" xfId="0" applyFont="1" applyFill="1" applyBorder="1" applyAlignment="1" applyProtection="1">
      <alignment vertical="center" wrapText="1" readingOrder="2"/>
      <protection locked="0"/>
    </xf>
    <xf numFmtId="0" fontId="0" fillId="0" borderId="4" xfId="0" applyBorder="1" applyProtection="1">
      <protection locked="0"/>
    </xf>
    <xf numFmtId="0" fontId="41" fillId="0" borderId="0" xfId="0" applyFont="1" applyAlignment="1" applyProtection="1">
      <alignment horizontal="center" vertical="center" readingOrder="2"/>
      <protection locked="0"/>
    </xf>
    <xf numFmtId="0" fontId="0" fillId="0" borderId="0" xfId="0" applyProtection="1">
      <protection locked="0"/>
    </xf>
    <xf numFmtId="0" fontId="49" fillId="0" borderId="4" xfId="0" applyFont="1" applyBorder="1" applyAlignment="1" applyProtection="1">
      <alignment horizontal="center" vertical="center" readingOrder="2"/>
    </xf>
    <xf numFmtId="0" fontId="49" fillId="0" borderId="0" xfId="0" applyFont="1" applyAlignment="1" applyProtection="1">
      <alignment horizontal="center" vertical="center" readingOrder="2"/>
    </xf>
    <xf numFmtId="0" fontId="49" fillId="0" borderId="0" xfId="0" applyFont="1" applyAlignment="1" applyProtection="1">
      <alignment horizontal="center"/>
    </xf>
    <xf numFmtId="0" fontId="4" fillId="2" borderId="11" xfId="0" applyFont="1" applyFill="1" applyBorder="1" applyAlignment="1" applyProtection="1">
      <alignment vertical="center" wrapText="1" readingOrder="2"/>
    </xf>
    <xf numFmtId="0" fontId="41" fillId="12" borderId="65" xfId="0" applyFont="1" applyFill="1" applyBorder="1" applyAlignment="1" applyProtection="1">
      <alignment horizontal="center" vertical="center" wrapText="1" readingOrder="2"/>
    </xf>
    <xf numFmtId="0" fontId="41" fillId="12" borderId="37" xfId="0" applyFont="1" applyFill="1" applyBorder="1" applyAlignment="1" applyProtection="1">
      <alignment horizontal="center" vertical="center" wrapText="1" readingOrder="2"/>
    </xf>
    <xf numFmtId="0" fontId="41" fillId="12" borderId="26" xfId="0" applyFont="1" applyFill="1" applyBorder="1" applyAlignment="1" applyProtection="1">
      <alignment horizontal="center" vertical="center" wrapText="1" readingOrder="2"/>
    </xf>
    <xf numFmtId="0" fontId="12" fillId="0" borderId="4" xfId="0" applyFont="1" applyBorder="1" applyAlignment="1">
      <alignment horizontal="right" vertical="center" readingOrder="2"/>
    </xf>
    <xf numFmtId="0" fontId="4" fillId="4" borderId="15" xfId="0" applyFont="1" applyFill="1" applyBorder="1" applyAlignment="1">
      <alignment vertical="center" wrapText="1" readingOrder="2"/>
    </xf>
    <xf numFmtId="0" fontId="32" fillId="0" borderId="4" xfId="0" applyFont="1" applyBorder="1" applyAlignment="1">
      <alignment horizontal="center" vertical="center" readingOrder="2"/>
    </xf>
    <xf numFmtId="0" fontId="32" fillId="0" borderId="0" xfId="0" applyFont="1" applyBorder="1" applyAlignment="1">
      <alignment horizontal="center" vertical="center" readingOrder="2"/>
    </xf>
    <xf numFmtId="0" fontId="32" fillId="0" borderId="5" xfId="0" applyFont="1" applyBorder="1" applyAlignment="1">
      <alignment horizontal="center" vertical="center" readingOrder="2"/>
    </xf>
    <xf numFmtId="0" fontId="0" fillId="0" borderId="0" xfId="0" applyBorder="1" applyAlignment="1" applyProtection="1">
      <alignment vertical="center"/>
    </xf>
    <xf numFmtId="0" fontId="0" fillId="0" borderId="0" xfId="0" applyAlignment="1" applyProtection="1">
      <alignment vertical="center"/>
    </xf>
    <xf numFmtId="0" fontId="41" fillId="0" borderId="0" xfId="0" applyFont="1" applyAlignment="1" applyProtection="1">
      <alignment horizontal="center" vertical="center"/>
    </xf>
    <xf numFmtId="0" fontId="53" fillId="0" borderId="11" xfId="0" applyFont="1" applyBorder="1" applyAlignment="1" applyProtection="1">
      <alignment horizontal="center" vertical="center" readingOrder="2"/>
      <protection locked="0"/>
    </xf>
    <xf numFmtId="0" fontId="4" fillId="2" borderId="11" xfId="0" applyFont="1" applyFill="1" applyBorder="1" applyAlignment="1" applyProtection="1">
      <alignment horizontal="center" vertical="center" wrapText="1" readingOrder="2"/>
    </xf>
    <xf numFmtId="0" fontId="41" fillId="0" borderId="1" xfId="0" applyFont="1" applyBorder="1" applyAlignment="1" applyProtection="1">
      <alignment vertical="center"/>
    </xf>
    <xf numFmtId="0" fontId="41" fillId="0" borderId="4" xfId="0" applyFont="1" applyBorder="1" applyAlignment="1" applyProtection="1">
      <alignment vertical="center"/>
    </xf>
    <xf numFmtId="0" fontId="41" fillId="0" borderId="10" xfId="0" applyFont="1" applyBorder="1" applyAlignment="1" applyProtection="1">
      <alignment vertical="center"/>
    </xf>
    <xf numFmtId="0" fontId="0" fillId="0" borderId="4" xfId="0" applyBorder="1" applyAlignment="1" applyProtection="1"/>
    <xf numFmtId="0" fontId="41" fillId="0" borderId="0" xfId="0" applyFont="1" applyAlignment="1">
      <alignment horizontal="left"/>
    </xf>
    <xf numFmtId="0" fontId="1" fillId="0" borderId="0" xfId="0" applyFont="1" applyBorder="1" applyAlignment="1" applyProtection="1">
      <alignment vertical="center"/>
    </xf>
    <xf numFmtId="0" fontId="49" fillId="10" borderId="49" xfId="0" applyFont="1" applyFill="1" applyBorder="1" applyAlignment="1" applyProtection="1">
      <alignment horizontal="left" vertical="center" wrapText="1" readingOrder="2"/>
      <protection locked="0"/>
    </xf>
    <xf numFmtId="164" fontId="3" fillId="0" borderId="0" xfId="0" applyNumberFormat="1" applyFont="1" applyAlignment="1" applyProtection="1">
      <alignment horizontal="center" vertical="center" wrapText="1" readingOrder="2"/>
      <protection locked="0"/>
    </xf>
    <xf numFmtId="164" fontId="3" fillId="0" borderId="5" xfId="0" applyNumberFormat="1" applyFont="1" applyBorder="1" applyAlignment="1" applyProtection="1">
      <alignment horizontal="center" vertical="center" wrapText="1" readingOrder="2"/>
      <protection locked="0"/>
    </xf>
    <xf numFmtId="0" fontId="16" fillId="0" borderId="17" xfId="0" applyFont="1" applyBorder="1" applyAlignment="1">
      <alignment horizontal="right" vertical="center" wrapText="1" readingOrder="2"/>
    </xf>
    <xf numFmtId="0" fontId="16" fillId="0" borderId="18" xfId="0" applyFont="1" applyBorder="1" applyAlignment="1">
      <alignment horizontal="right" vertical="center" wrapText="1" readingOrder="2"/>
    </xf>
    <xf numFmtId="0" fontId="12" fillId="0" borderId="4" xfId="0" applyFont="1" applyBorder="1" applyAlignment="1">
      <alignment horizontal="right" vertical="center" readingOrder="2"/>
    </xf>
    <xf numFmtId="0" fontId="12" fillId="0" borderId="0" xfId="0" applyFont="1" applyAlignment="1">
      <alignment horizontal="right" vertical="center" readingOrder="2"/>
    </xf>
    <xf numFmtId="0" fontId="12" fillId="0" borderId="5" xfId="0" applyFont="1" applyBorder="1" applyAlignment="1">
      <alignment horizontal="right" vertical="center" readingOrder="2"/>
    </xf>
    <xf numFmtId="0" fontId="15" fillId="0" borderId="27" xfId="0" applyFont="1" applyBorder="1" applyAlignment="1">
      <alignment horizontal="right" vertical="center" wrapText="1" readingOrder="2"/>
    </xf>
    <xf numFmtId="0" fontId="15" fillId="0" borderId="37" xfId="0" applyFont="1" applyBorder="1" applyAlignment="1">
      <alignment horizontal="right" vertical="center" wrapText="1" readingOrder="2"/>
    </xf>
    <xf numFmtId="0" fontId="15" fillId="0" borderId="38" xfId="0" applyFont="1" applyBorder="1" applyAlignment="1">
      <alignment horizontal="right" vertical="center" wrapText="1" readingOrder="2"/>
    </xf>
    <xf numFmtId="0" fontId="13" fillId="0" borderId="27" xfId="0" applyFont="1" applyBorder="1" applyAlignment="1">
      <alignment horizontal="right" vertical="center" wrapText="1" readingOrder="2"/>
    </xf>
    <xf numFmtId="0" fontId="13" fillId="0" borderId="37" xfId="0" applyFont="1" applyBorder="1" applyAlignment="1">
      <alignment horizontal="right" vertical="center" wrapText="1" readingOrder="2"/>
    </xf>
    <xf numFmtId="0" fontId="13" fillId="0" borderId="38" xfId="0" applyFont="1" applyBorder="1" applyAlignment="1">
      <alignment horizontal="right" vertical="center" wrapText="1" readingOrder="2"/>
    </xf>
    <xf numFmtId="0" fontId="13" fillId="0" borderId="35" xfId="0" applyFont="1" applyBorder="1" applyAlignment="1">
      <alignment horizontal="center" vertical="center" readingOrder="2"/>
    </xf>
    <xf numFmtId="0" fontId="13" fillId="0" borderId="44" xfId="0" applyFont="1" applyBorder="1" applyAlignment="1">
      <alignment horizontal="center" vertical="center" readingOrder="2"/>
    </xf>
    <xf numFmtId="0" fontId="13" fillId="0" borderId="43" xfId="0" applyFont="1" applyBorder="1" applyAlignment="1">
      <alignment horizontal="center" vertical="center" readingOrder="2"/>
    </xf>
    <xf numFmtId="0" fontId="8" fillId="0" borderId="4" xfId="0" applyFont="1" applyBorder="1" applyAlignment="1">
      <alignment horizontal="center" vertical="center" readingOrder="2"/>
    </xf>
    <xf numFmtId="0" fontId="8" fillId="0" borderId="0" xfId="0" applyFont="1" applyAlignment="1">
      <alignment horizontal="center" vertical="center" readingOrder="2"/>
    </xf>
    <xf numFmtId="0" fontId="8" fillId="0" borderId="5" xfId="0" applyFont="1" applyBorder="1" applyAlignment="1">
      <alignment horizontal="center" vertical="center" readingOrder="2"/>
    </xf>
    <xf numFmtId="0" fontId="15" fillId="0" borderId="17" xfId="0" applyFont="1" applyBorder="1" applyAlignment="1">
      <alignment horizontal="right" vertical="center" wrapText="1" readingOrder="2"/>
    </xf>
    <xf numFmtId="0" fontId="15" fillId="0" borderId="18" xfId="0" applyFont="1" applyBorder="1" applyAlignment="1">
      <alignment horizontal="right" vertical="center" wrapText="1" readingOrder="2"/>
    </xf>
    <xf numFmtId="0" fontId="28" fillId="0" borderId="17" xfId="0" applyFont="1" applyBorder="1" applyAlignment="1">
      <alignment horizontal="right" vertical="center" wrapText="1" readingOrder="2"/>
    </xf>
    <xf numFmtId="0" fontId="13" fillId="0" borderId="17" xfId="0" applyFont="1" applyBorder="1" applyAlignment="1">
      <alignment horizontal="right" vertical="center" wrapText="1" readingOrder="2"/>
    </xf>
    <xf numFmtId="0" fontId="3" fillId="0" borderId="12" xfId="0" applyFont="1" applyBorder="1" applyAlignment="1" applyProtection="1">
      <alignment horizontal="right" vertical="center" wrapText="1" readingOrder="2"/>
      <protection locked="0"/>
    </xf>
    <xf numFmtId="0" fontId="3" fillId="0" borderId="14" xfId="0" applyFont="1" applyBorder="1" applyAlignment="1" applyProtection="1">
      <alignment horizontal="right" vertical="center" wrapText="1" readingOrder="2"/>
      <protection locked="0"/>
    </xf>
    <xf numFmtId="0" fontId="3" fillId="0" borderId="13" xfId="0" applyFont="1" applyBorder="1" applyAlignment="1" applyProtection="1">
      <alignment horizontal="right" vertical="center" wrapText="1" readingOrder="2"/>
      <protection locked="0"/>
    </xf>
    <xf numFmtId="0" fontId="3" fillId="0" borderId="2" xfId="0" applyFont="1" applyBorder="1" applyAlignment="1" applyProtection="1">
      <alignment horizontal="right" vertical="center" wrapText="1" readingOrder="2"/>
      <protection locked="0"/>
    </xf>
    <xf numFmtId="0" fontId="3" fillId="0" borderId="3" xfId="0" applyFont="1" applyBorder="1" applyAlignment="1" applyProtection="1">
      <alignment horizontal="right" vertical="center" wrapText="1" readingOrder="2"/>
      <protection locked="0"/>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 fillId="0" borderId="0" xfId="0" applyFont="1" applyAlignment="1">
      <alignment horizontal="center" vertical="center" wrapText="1" readingOrder="2"/>
    </xf>
    <xf numFmtId="0" fontId="3" fillId="0" borderId="0" xfId="0" applyFont="1" applyAlignment="1" applyProtection="1">
      <alignment horizontal="center" vertical="center" readingOrder="2"/>
      <protection locked="0"/>
    </xf>
    <xf numFmtId="0" fontId="2" fillId="0" borderId="0" xfId="0" applyFont="1" applyAlignment="1">
      <alignment horizontal="center" vertical="center" readingOrder="2"/>
    </xf>
    <xf numFmtId="0" fontId="2" fillId="0" borderId="0" xfId="0" applyFont="1" applyAlignment="1">
      <alignment horizontal="center" vertical="center"/>
    </xf>
    <xf numFmtId="0" fontId="2" fillId="0" borderId="0" xfId="0" applyFont="1" applyAlignment="1">
      <alignment horizontal="right" vertical="center" wrapText="1" readingOrder="2"/>
    </xf>
    <xf numFmtId="0" fontId="0" fillId="0" borderId="0" xfId="0" applyAlignment="1" applyProtection="1">
      <alignment horizontal="center"/>
      <protection locked="0"/>
    </xf>
    <xf numFmtId="0" fontId="4" fillId="4" borderId="27" xfId="0" applyFont="1" applyFill="1" applyBorder="1" applyAlignment="1">
      <alignment vertical="center" readingOrder="2"/>
    </xf>
    <xf numFmtId="0" fontId="4" fillId="4" borderId="26" xfId="0" applyFont="1" applyFill="1" applyBorder="1" applyAlignment="1">
      <alignment vertical="center" readingOrder="2"/>
    </xf>
    <xf numFmtId="0" fontId="35" fillId="4" borderId="45" xfId="0" applyFont="1" applyFill="1" applyBorder="1" applyAlignment="1">
      <alignment horizontal="right" vertical="center" wrapText="1" readingOrder="2"/>
    </xf>
    <xf numFmtId="0" fontId="35" fillId="4" borderId="31" xfId="0" applyFont="1" applyFill="1" applyBorder="1" applyAlignment="1">
      <alignment horizontal="right" vertical="center" wrapText="1" readingOrder="2"/>
    </xf>
    <xf numFmtId="0" fontId="35" fillId="5" borderId="12" xfId="0" applyFont="1" applyFill="1" applyBorder="1" applyAlignment="1">
      <alignment horizontal="left" vertical="center" readingOrder="2"/>
    </xf>
    <xf numFmtId="0" fontId="35" fillId="5" borderId="14" xfId="0" applyFont="1" applyFill="1" applyBorder="1" applyAlignment="1">
      <alignment horizontal="left" vertical="center" readingOrder="2"/>
    </xf>
    <xf numFmtId="0" fontId="35" fillId="5" borderId="40" xfId="0" applyFont="1" applyFill="1" applyBorder="1" applyAlignment="1">
      <alignment horizontal="left" vertical="center" readingOrder="2"/>
    </xf>
    <xf numFmtId="0" fontId="32" fillId="0" borderId="4" xfId="0" applyFont="1" applyBorder="1" applyAlignment="1">
      <alignment horizontal="center" vertical="center" readingOrder="2"/>
    </xf>
    <xf numFmtId="0" fontId="32" fillId="0" borderId="0" xfId="0" applyFont="1" applyBorder="1" applyAlignment="1">
      <alignment horizontal="center" vertical="center" readingOrder="2"/>
    </xf>
    <xf numFmtId="0" fontId="32" fillId="0" borderId="5" xfId="0" applyFont="1" applyBorder="1" applyAlignment="1">
      <alignment horizontal="center" vertical="center" readingOrder="2"/>
    </xf>
    <xf numFmtId="49" fontId="16" fillId="0" borderId="12" xfId="0" applyNumberFormat="1" applyFont="1" applyBorder="1" applyAlignment="1">
      <alignment horizontal="right" vertical="center" wrapText="1" readingOrder="2"/>
    </xf>
    <xf numFmtId="49" fontId="16" fillId="0" borderId="14" xfId="0" applyNumberFormat="1" applyFont="1" applyBorder="1" applyAlignment="1">
      <alignment horizontal="right" vertical="center" wrapText="1" readingOrder="2"/>
    </xf>
    <xf numFmtId="0" fontId="16" fillId="0" borderId="12" xfId="0" applyFont="1" applyBorder="1" applyAlignment="1">
      <alignment horizontal="center" vertical="center" readingOrder="2"/>
    </xf>
    <xf numFmtId="0" fontId="16" fillId="0" borderId="13" xfId="0" applyFont="1" applyBorder="1" applyAlignment="1">
      <alignment horizontal="center" vertical="center" readingOrder="2"/>
    </xf>
    <xf numFmtId="0" fontId="35" fillId="2" borderId="12" xfId="0" applyFont="1" applyFill="1" applyBorder="1" applyAlignment="1">
      <alignment horizontal="center" vertical="center" readingOrder="2"/>
    </xf>
    <xf numFmtId="0" fontId="35" fillId="2" borderId="40" xfId="0" applyFont="1" applyFill="1" applyBorder="1" applyAlignment="1">
      <alignment horizontal="center" vertical="center" readingOrder="2"/>
    </xf>
    <xf numFmtId="0" fontId="35" fillId="4" borderId="36" xfId="0" applyFont="1" applyFill="1" applyBorder="1" applyAlignment="1">
      <alignment horizontal="right" vertical="center" readingOrder="2"/>
    </xf>
    <xf numFmtId="0" fontId="35" fillId="4" borderId="49" xfId="0" applyFont="1" applyFill="1" applyBorder="1" applyAlignment="1">
      <alignment horizontal="right" vertical="center" readingOrder="2"/>
    </xf>
    <xf numFmtId="0" fontId="4" fillId="0" borderId="12" xfId="0" applyFont="1" applyBorder="1" applyAlignment="1">
      <alignment horizontal="right" vertical="center" wrapText="1" readingOrder="2"/>
    </xf>
    <xf numFmtId="0" fontId="4" fillId="0" borderId="14" xfId="0" applyFont="1" applyBorder="1" applyAlignment="1">
      <alignment horizontal="right" vertical="center" wrapText="1" readingOrder="2"/>
    </xf>
    <xf numFmtId="0" fontId="4" fillId="0" borderId="13" xfId="0" applyFont="1" applyBorder="1" applyAlignment="1">
      <alignment horizontal="right" vertical="center" wrapText="1" readingOrder="2"/>
    </xf>
    <xf numFmtId="0" fontId="4" fillId="2" borderId="1" xfId="0" applyFont="1" applyFill="1" applyBorder="1" applyAlignment="1">
      <alignment horizontal="center" vertical="center" wrapText="1" readingOrder="2"/>
    </xf>
    <xf numFmtId="0" fontId="4" fillId="2" borderId="4" xfId="0" applyFont="1" applyFill="1" applyBorder="1" applyAlignment="1">
      <alignment horizontal="center" vertical="center" wrapText="1" readingOrder="2"/>
    </xf>
    <xf numFmtId="0" fontId="4" fillId="2" borderId="10" xfId="0" applyFont="1" applyFill="1" applyBorder="1" applyAlignment="1">
      <alignment horizontal="center" vertical="center" wrapText="1" readingOrder="2"/>
    </xf>
    <xf numFmtId="49" fontId="16" fillId="0" borderId="57" xfId="0" applyNumberFormat="1" applyFont="1" applyBorder="1" applyAlignment="1">
      <alignment horizontal="center" vertical="center" wrapText="1" readingOrder="2"/>
    </xf>
    <xf numFmtId="49" fontId="16" fillId="0" borderId="58" xfId="0" applyNumberFormat="1" applyFont="1" applyBorder="1" applyAlignment="1">
      <alignment horizontal="center" vertical="center" wrapText="1" readingOrder="2"/>
    </xf>
    <xf numFmtId="49" fontId="16" fillId="0" borderId="54" xfId="0" applyNumberFormat="1" applyFont="1" applyBorder="1" applyAlignment="1">
      <alignment horizontal="center" vertical="center" wrapText="1" readingOrder="2"/>
    </xf>
    <xf numFmtId="49" fontId="16" fillId="0" borderId="27" xfId="0" applyNumberFormat="1" applyFont="1" applyBorder="1" applyAlignment="1">
      <alignment horizontal="center" vertical="center" wrapText="1" readingOrder="2"/>
    </xf>
    <xf numFmtId="49" fontId="16" fillId="0" borderId="37" xfId="0" applyNumberFormat="1" applyFont="1" applyBorder="1" applyAlignment="1">
      <alignment horizontal="center" vertical="center" wrapText="1" readingOrder="2"/>
    </xf>
    <xf numFmtId="49" fontId="16" fillId="0" borderId="26" xfId="0" applyNumberFormat="1" applyFont="1" applyBorder="1" applyAlignment="1">
      <alignment horizontal="center" vertical="center" wrapText="1" readingOrder="2"/>
    </xf>
    <xf numFmtId="49" fontId="16" fillId="0" borderId="59" xfId="0" applyNumberFormat="1" applyFont="1" applyBorder="1" applyAlignment="1">
      <alignment horizontal="center" vertical="center" wrapText="1" readingOrder="2"/>
    </xf>
    <xf numFmtId="49" fontId="16" fillId="0" borderId="46" xfId="0" applyNumberFormat="1" applyFont="1" applyBorder="1" applyAlignment="1">
      <alignment horizontal="center" vertical="center" wrapText="1" readingOrder="2"/>
    </xf>
    <xf numFmtId="49" fontId="16" fillId="0" borderId="49" xfId="0" applyNumberFormat="1" applyFont="1" applyBorder="1" applyAlignment="1">
      <alignment horizontal="center" vertical="center" wrapText="1" readingOrder="2"/>
    </xf>
    <xf numFmtId="0" fontId="4" fillId="4" borderId="27" xfId="0" applyFont="1" applyFill="1" applyBorder="1" applyAlignment="1">
      <alignment vertical="center" wrapText="1" readingOrder="2"/>
    </xf>
    <xf numFmtId="0" fontId="4" fillId="4" borderId="26" xfId="0" applyFont="1" applyFill="1" applyBorder="1" applyAlignment="1">
      <alignment vertical="center" wrapText="1" readingOrder="2"/>
    </xf>
    <xf numFmtId="0" fontId="4" fillId="5" borderId="36" xfId="0" applyFont="1" applyFill="1" applyBorder="1" applyAlignment="1">
      <alignment vertical="center" readingOrder="2"/>
    </xf>
    <xf numFmtId="0" fontId="4" fillId="5" borderId="46" xfId="0" applyFont="1" applyFill="1" applyBorder="1" applyAlignment="1">
      <alignment vertical="center" readingOrder="2"/>
    </xf>
    <xf numFmtId="0" fontId="4" fillId="5" borderId="49" xfId="0" applyFont="1" applyFill="1" applyBorder="1" applyAlignment="1">
      <alignment vertical="center" readingOrder="2"/>
    </xf>
    <xf numFmtId="0" fontId="4" fillId="4" borderId="15" xfId="0" applyFont="1" applyFill="1" applyBorder="1" applyAlignment="1">
      <alignment vertical="center" wrapText="1" readingOrder="2"/>
    </xf>
    <xf numFmtId="0" fontId="4" fillId="3" borderId="12" xfId="0" applyFont="1" applyFill="1" applyBorder="1" applyAlignment="1">
      <alignment vertical="center" readingOrder="2"/>
    </xf>
    <xf numFmtId="0" fontId="4" fillId="3" borderId="14" xfId="0" applyFont="1" applyFill="1" applyBorder="1" applyAlignment="1">
      <alignment vertical="center" readingOrder="2"/>
    </xf>
    <xf numFmtId="0" fontId="4" fillId="3" borderId="40" xfId="0" applyFont="1" applyFill="1" applyBorder="1" applyAlignment="1">
      <alignment vertical="center" readingOrder="2"/>
    </xf>
    <xf numFmtId="0" fontId="4" fillId="4" borderId="43" xfId="0" applyFont="1" applyFill="1" applyBorder="1" applyAlignment="1">
      <alignment vertical="center" wrapText="1" readingOrder="2"/>
    </xf>
    <xf numFmtId="0" fontId="4" fillId="4" borderId="57" xfId="0" applyFont="1" applyFill="1" applyBorder="1" applyAlignment="1">
      <alignment vertical="center" readingOrder="2"/>
    </xf>
    <xf numFmtId="0" fontId="4" fillId="4" borderId="54" xfId="0" applyFont="1" applyFill="1" applyBorder="1" applyAlignment="1">
      <alignment vertical="center" readingOrder="2"/>
    </xf>
    <xf numFmtId="0" fontId="35" fillId="0" borderId="10" xfId="0" applyFont="1" applyBorder="1" applyAlignment="1" applyProtection="1">
      <alignment horizontal="center" vertical="center" readingOrder="2"/>
      <protection locked="0"/>
    </xf>
    <xf numFmtId="0" fontId="35" fillId="0" borderId="0" xfId="0" applyFont="1" applyBorder="1" applyAlignment="1" applyProtection="1">
      <alignment horizontal="center" vertical="center" readingOrder="2"/>
      <protection locked="0"/>
    </xf>
    <xf numFmtId="0" fontId="42" fillId="0" borderId="8" xfId="0" applyFont="1" applyBorder="1" applyAlignment="1">
      <alignment horizontal="center"/>
    </xf>
    <xf numFmtId="0" fontId="42" fillId="0" borderId="39" xfId="0" applyFont="1" applyBorder="1" applyAlignment="1">
      <alignment horizontal="center"/>
    </xf>
    <xf numFmtId="0" fontId="42" fillId="0" borderId="9" xfId="0" applyFont="1" applyBorder="1" applyAlignment="1">
      <alignment horizontal="center"/>
    </xf>
    <xf numFmtId="0" fontId="35" fillId="0" borderId="56" xfId="0" applyFont="1" applyBorder="1" applyAlignment="1" applyProtection="1">
      <alignment horizontal="center" vertical="center" readingOrder="2"/>
      <protection locked="0"/>
    </xf>
    <xf numFmtId="0" fontId="35" fillId="0" borderId="13" xfId="0" applyFont="1" applyBorder="1" applyAlignment="1" applyProtection="1">
      <alignment horizontal="center" vertical="center" readingOrder="2"/>
      <protection locked="0"/>
    </xf>
    <xf numFmtId="0" fontId="35" fillId="0" borderId="12" xfId="0" applyFont="1" applyBorder="1" applyAlignment="1" applyProtection="1">
      <alignment horizontal="center" vertical="center" wrapText="1" readingOrder="2"/>
      <protection locked="0"/>
    </xf>
    <xf numFmtId="0" fontId="35" fillId="0" borderId="14" xfId="0" applyFont="1" applyBorder="1" applyAlignment="1" applyProtection="1">
      <alignment horizontal="center" vertical="center" wrapText="1" readingOrder="2"/>
      <protection locked="0"/>
    </xf>
    <xf numFmtId="0" fontId="35" fillId="0" borderId="7" xfId="0" applyFont="1" applyBorder="1" applyAlignment="1" applyProtection="1">
      <alignment horizontal="center" vertical="center" wrapText="1" readingOrder="2"/>
      <protection locked="0"/>
    </xf>
    <xf numFmtId="0" fontId="35" fillId="0" borderId="13" xfId="0" applyFont="1" applyBorder="1" applyAlignment="1" applyProtection="1">
      <alignment horizontal="center" vertical="center" wrapText="1" readingOrder="2"/>
      <protection locked="0"/>
    </xf>
    <xf numFmtId="0" fontId="35" fillId="0" borderId="12" xfId="0" applyFont="1" applyBorder="1" applyAlignment="1" applyProtection="1">
      <alignment horizontal="center" vertical="center" readingOrder="2"/>
      <protection locked="0"/>
    </xf>
    <xf numFmtId="0" fontId="49" fillId="0" borderId="1" xfId="0" applyFont="1" applyBorder="1" applyAlignment="1">
      <alignment horizontal="center" vertical="center" wrapText="1" readingOrder="2"/>
    </xf>
    <xf numFmtId="0" fontId="49" fillId="0" borderId="2" xfId="0" applyFont="1" applyBorder="1" applyAlignment="1">
      <alignment horizontal="center" vertical="center" wrapText="1" readingOrder="2"/>
    </xf>
    <xf numFmtId="0" fontId="49" fillId="0" borderId="3" xfId="0" applyFont="1" applyBorder="1" applyAlignment="1">
      <alignment horizontal="center" vertical="center" wrapText="1" readingOrder="2"/>
    </xf>
    <xf numFmtId="0" fontId="49" fillId="0" borderId="4" xfId="0" applyFont="1" applyBorder="1" applyAlignment="1">
      <alignment horizontal="center" vertical="center" wrapText="1" readingOrder="2"/>
    </xf>
    <xf numFmtId="0" fontId="49" fillId="0" borderId="0" xfId="0" applyFont="1" applyBorder="1" applyAlignment="1">
      <alignment horizontal="center" vertical="center" wrapText="1" readingOrder="2"/>
    </xf>
    <xf numFmtId="0" fontId="49" fillId="0" borderId="5" xfId="0" applyFont="1" applyBorder="1" applyAlignment="1">
      <alignment horizontal="center" vertical="center" wrapText="1" readingOrder="2"/>
    </xf>
    <xf numFmtId="0" fontId="49" fillId="0" borderId="10" xfId="0" applyFont="1" applyBorder="1" applyAlignment="1">
      <alignment horizontal="center" vertical="center" wrapText="1" readingOrder="2"/>
    </xf>
    <xf numFmtId="0" fontId="49" fillId="0" borderId="6" xfId="0" applyFont="1" applyBorder="1" applyAlignment="1">
      <alignment horizontal="center" vertical="center" wrapText="1" readingOrder="2"/>
    </xf>
    <xf numFmtId="0" fontId="49" fillId="0" borderId="7" xfId="0" applyFont="1" applyBorder="1" applyAlignment="1">
      <alignment horizontal="center" vertical="center" wrapText="1" readingOrder="2"/>
    </xf>
    <xf numFmtId="0" fontId="53" fillId="0" borderId="12" xfId="0" applyFont="1" applyBorder="1" applyAlignment="1" applyProtection="1">
      <alignment horizontal="center" vertical="center" wrapText="1" readingOrder="2"/>
      <protection locked="0"/>
    </xf>
    <xf numFmtId="0" fontId="53" fillId="0" borderId="13" xfId="0" applyFont="1" applyBorder="1" applyAlignment="1" applyProtection="1">
      <alignment horizontal="center" vertical="center" wrapText="1" readingOrder="2"/>
      <protection locked="0"/>
    </xf>
    <xf numFmtId="5" fontId="51" fillId="0" borderId="12" xfId="0" applyNumberFormat="1" applyFont="1" applyBorder="1" applyAlignment="1" applyProtection="1">
      <alignment horizontal="center" vertical="center" readingOrder="1"/>
      <protection locked="0"/>
    </xf>
    <xf numFmtId="5" fontId="51" fillId="0" borderId="13" xfId="0" applyNumberFormat="1" applyFont="1" applyBorder="1" applyAlignment="1" applyProtection="1">
      <alignment horizontal="center" vertical="center" readingOrder="1"/>
      <protection locked="0"/>
    </xf>
    <xf numFmtId="0" fontId="57" fillId="0" borderId="12" xfId="0" applyFont="1" applyBorder="1" applyAlignment="1" applyProtection="1">
      <alignment horizontal="center" vertical="center"/>
    </xf>
    <xf numFmtId="0" fontId="57" fillId="0" borderId="13" xfId="0" applyFont="1" applyBorder="1" applyAlignment="1" applyProtection="1">
      <alignment horizontal="center" vertical="center"/>
    </xf>
    <xf numFmtId="0" fontId="59" fillId="0" borderId="0" xfId="0" applyFont="1" applyAlignment="1" applyProtection="1">
      <alignment horizontal="center" vertical="center" wrapText="1" readingOrder="2"/>
    </xf>
    <xf numFmtId="0" fontId="4" fillId="2" borderId="14" xfId="0" applyFont="1" applyFill="1" applyBorder="1" applyAlignment="1" applyProtection="1">
      <alignment horizontal="center" vertical="center" wrapText="1" readingOrder="2"/>
    </xf>
    <xf numFmtId="0" fontId="4" fillId="2" borderId="13" xfId="0" applyFont="1" applyFill="1" applyBorder="1" applyAlignment="1" applyProtection="1">
      <alignment horizontal="center" vertical="center" wrapText="1" readingOrder="2"/>
    </xf>
    <xf numFmtId="0" fontId="4" fillId="2" borderId="12" xfId="0" applyFont="1" applyFill="1" applyBorder="1" applyAlignment="1" applyProtection="1">
      <alignment horizontal="center" vertical="center" wrapText="1" readingOrder="2"/>
    </xf>
    <xf numFmtId="0" fontId="53" fillId="0" borderId="12" xfId="0" applyFont="1" applyBorder="1" applyAlignment="1" applyProtection="1">
      <alignment horizontal="center" vertical="center" readingOrder="2"/>
      <protection locked="0"/>
    </xf>
    <xf numFmtId="0" fontId="53" fillId="0" borderId="14" xfId="0" applyFont="1" applyBorder="1" applyAlignment="1" applyProtection="1">
      <alignment horizontal="center" vertical="center" readingOrder="2"/>
      <protection locked="0"/>
    </xf>
    <xf numFmtId="0" fontId="53" fillId="0" borderId="13" xfId="0" applyFont="1" applyBorder="1" applyAlignment="1" applyProtection="1">
      <alignment horizontal="center" vertical="center" readingOrder="2"/>
      <protection locked="0"/>
    </xf>
    <xf numFmtId="0" fontId="0" fillId="0" borderId="4" xfId="0" applyBorder="1" applyAlignment="1" applyProtection="1">
      <alignment horizontal="center"/>
    </xf>
    <xf numFmtId="0" fontId="0" fillId="0" borderId="0" xfId="0" applyAlignment="1" applyProtection="1">
      <alignment horizontal="center"/>
    </xf>
    <xf numFmtId="0" fontId="0" fillId="0" borderId="5" xfId="0" applyBorder="1" applyAlignment="1" applyProtection="1">
      <alignment horizontal="center"/>
    </xf>
    <xf numFmtId="0" fontId="0" fillId="0" borderId="7" xfId="0" applyBorder="1" applyAlignment="1" applyProtection="1">
      <alignment horizontal="center"/>
    </xf>
    <xf numFmtId="0" fontId="46" fillId="0" borderId="8" xfId="0" applyFont="1" applyBorder="1" applyAlignment="1" applyProtection="1">
      <alignment horizontal="center" vertical="center" wrapText="1"/>
    </xf>
    <xf numFmtId="0" fontId="46" fillId="0" borderId="39" xfId="0" applyFont="1" applyBorder="1" applyAlignment="1" applyProtection="1">
      <alignment horizontal="center" vertical="center" wrapText="1"/>
    </xf>
    <xf numFmtId="0" fontId="46" fillId="0" borderId="9" xfId="0" applyFont="1" applyBorder="1" applyAlignment="1" applyProtection="1">
      <alignment horizontal="center" vertical="center" wrapText="1"/>
    </xf>
    <xf numFmtId="0" fontId="60" fillId="12" borderId="1" xfId="0" applyFont="1" applyFill="1" applyBorder="1" applyAlignment="1" applyProtection="1">
      <alignment horizontal="center" vertical="center" wrapText="1" readingOrder="2"/>
    </xf>
    <xf numFmtId="0" fontId="60" fillId="12" borderId="2" xfId="0" applyFont="1" applyFill="1" applyBorder="1" applyAlignment="1" applyProtection="1">
      <alignment horizontal="center" vertical="center" wrapText="1" readingOrder="2"/>
    </xf>
    <xf numFmtId="0" fontId="60" fillId="12" borderId="3" xfId="0" applyFont="1" applyFill="1" applyBorder="1" applyAlignment="1" applyProtection="1">
      <alignment horizontal="center" vertical="center" wrapText="1" readingOrder="2"/>
    </xf>
    <xf numFmtId="0" fontId="60" fillId="10" borderId="2" xfId="0" applyFont="1" applyFill="1" applyBorder="1" applyAlignment="1" applyProtection="1">
      <alignment horizontal="center" vertical="center" wrapText="1" readingOrder="2"/>
    </xf>
    <xf numFmtId="0" fontId="60" fillId="10" borderId="3" xfId="0" applyFont="1" applyFill="1" applyBorder="1" applyAlignment="1" applyProtection="1">
      <alignment horizontal="center" vertical="center" wrapText="1" readingOrder="2"/>
    </xf>
    <xf numFmtId="0" fontId="41" fillId="12" borderId="15" xfId="0" applyFont="1" applyFill="1" applyBorder="1" applyAlignment="1" applyProtection="1">
      <alignment horizontal="center" vertical="center" wrapText="1" readingOrder="2"/>
    </xf>
    <xf numFmtId="0" fontId="41" fillId="12" borderId="17" xfId="0" applyFont="1" applyFill="1" applyBorder="1" applyAlignment="1" applyProtection="1">
      <alignment horizontal="center" vertical="center" wrapText="1" readingOrder="2"/>
    </xf>
    <xf numFmtId="0" fontId="41" fillId="12" borderId="18" xfId="0" applyFont="1" applyFill="1" applyBorder="1" applyAlignment="1" applyProtection="1">
      <alignment horizontal="center" vertical="center" wrapText="1" readingOrder="2"/>
    </xf>
    <xf numFmtId="0" fontId="49" fillId="0" borderId="2" xfId="0" applyFont="1" applyBorder="1" applyAlignment="1" applyProtection="1">
      <alignment horizontal="right" vertical="center"/>
    </xf>
    <xf numFmtId="0" fontId="49" fillId="0" borderId="3" xfId="0" applyFont="1" applyBorder="1" applyAlignment="1" applyProtection="1">
      <alignment horizontal="right" vertical="center"/>
    </xf>
    <xf numFmtId="0" fontId="49" fillId="0" borderId="0" xfId="0" applyFont="1" applyBorder="1" applyAlignment="1" applyProtection="1">
      <alignment horizontal="right" vertical="center" wrapText="1"/>
    </xf>
    <xf numFmtId="0" fontId="49" fillId="0" borderId="5" xfId="0" applyFont="1" applyBorder="1" applyAlignment="1" applyProtection="1">
      <alignment horizontal="right" vertical="center" wrapText="1"/>
    </xf>
    <xf numFmtId="0" fontId="49" fillId="0" borderId="6" xfId="0" applyFont="1" applyBorder="1" applyAlignment="1" applyProtection="1">
      <alignment horizontal="right" vertical="center"/>
    </xf>
    <xf numFmtId="0" fontId="49" fillId="0" borderId="7" xfId="0" applyFont="1" applyBorder="1" applyAlignment="1" applyProtection="1">
      <alignment horizontal="right" vertical="center"/>
    </xf>
    <xf numFmtId="0" fontId="41" fillId="0" borderId="0" xfId="0" applyFont="1" applyAlignment="1" applyProtection="1">
      <alignment horizontal="center" vertical="center" readingOrder="2"/>
      <protection locked="0"/>
    </xf>
    <xf numFmtId="0" fontId="41" fillId="0" borderId="0" xfId="0" applyFont="1" applyAlignment="1" applyProtection="1">
      <alignment horizontal="center" vertical="center" readingOrder="2"/>
    </xf>
    <xf numFmtId="0" fontId="49" fillId="12" borderId="36" xfId="0" applyFont="1" applyFill="1" applyBorder="1" applyAlignment="1" applyProtection="1">
      <alignment horizontal="left" vertical="center" wrapText="1" readingOrder="2"/>
      <protection locked="0"/>
    </xf>
    <xf numFmtId="0" fontId="49" fillId="12" borderId="46" xfId="0" applyFont="1" applyFill="1" applyBorder="1" applyAlignment="1" applyProtection="1">
      <alignment horizontal="left" vertical="center" wrapText="1" readingOrder="2"/>
      <protection locked="0"/>
    </xf>
    <xf numFmtId="0" fontId="49" fillId="12" borderId="49" xfId="0" applyFont="1" applyFill="1" applyBorder="1" applyAlignment="1" applyProtection="1">
      <alignment horizontal="left" vertical="center" wrapText="1" readingOrder="2"/>
      <protection locked="0"/>
    </xf>
    <xf numFmtId="167" fontId="41" fillId="12" borderId="59" xfId="0" applyNumberFormat="1" applyFont="1" applyFill="1" applyBorder="1" applyAlignment="1" applyProtection="1">
      <alignment horizontal="center" vertical="center" wrapText="1" readingOrder="2"/>
      <protection locked="0"/>
    </xf>
    <xf numFmtId="167" fontId="41" fillId="12" borderId="67" xfId="0" applyNumberFormat="1" applyFont="1" applyFill="1" applyBorder="1" applyAlignment="1" applyProtection="1">
      <alignment horizontal="center" vertical="center" wrapText="1" readingOrder="2"/>
      <protection locked="0"/>
    </xf>
    <xf numFmtId="167" fontId="41" fillId="10" borderId="59" xfId="0" applyNumberFormat="1" applyFont="1" applyFill="1" applyBorder="1" applyAlignment="1" applyProtection="1">
      <alignment horizontal="center" vertical="center" wrapText="1" readingOrder="2"/>
      <protection locked="0"/>
    </xf>
    <xf numFmtId="167" fontId="41" fillId="10" borderId="67" xfId="0" applyNumberFormat="1" applyFont="1" applyFill="1" applyBorder="1" applyAlignment="1" applyProtection="1">
      <alignment horizontal="center" vertical="center" wrapText="1" readingOrder="2"/>
      <protection locked="0"/>
    </xf>
    <xf numFmtId="0" fontId="46" fillId="2" borderId="1" xfId="0" applyFont="1" applyFill="1" applyBorder="1" applyAlignment="1" applyProtection="1">
      <alignment horizontal="center" vertical="center" wrapText="1"/>
    </xf>
    <xf numFmtId="0" fontId="46" fillId="2" borderId="2" xfId="0" applyFont="1" applyFill="1" applyBorder="1" applyAlignment="1" applyProtection="1">
      <alignment horizontal="center" vertical="center" wrapText="1"/>
    </xf>
    <xf numFmtId="0" fontId="46" fillId="2" borderId="3" xfId="0" applyFont="1" applyFill="1" applyBorder="1" applyAlignment="1" applyProtection="1">
      <alignment horizontal="center" vertical="center" wrapText="1"/>
    </xf>
    <xf numFmtId="167" fontId="41" fillId="12" borderId="27" xfId="0" applyNumberFormat="1" applyFont="1" applyFill="1" applyBorder="1" applyAlignment="1" applyProtection="1">
      <alignment horizontal="center" vertical="center" wrapText="1" readingOrder="2"/>
      <protection locked="0"/>
    </xf>
    <xf numFmtId="167" fontId="41" fillId="12" borderId="38" xfId="0" applyNumberFormat="1" applyFont="1" applyFill="1" applyBorder="1" applyAlignment="1" applyProtection="1">
      <alignment horizontal="center" vertical="center" wrapText="1" readingOrder="2"/>
      <protection locked="0"/>
    </xf>
    <xf numFmtId="167" fontId="41" fillId="10" borderId="27" xfId="0" applyNumberFormat="1" applyFont="1" applyFill="1" applyBorder="1" applyAlignment="1" applyProtection="1">
      <alignment horizontal="center" vertical="center" wrapText="1" readingOrder="2"/>
      <protection locked="0"/>
    </xf>
    <xf numFmtId="167" fontId="41" fillId="10" borderId="38" xfId="0" applyNumberFormat="1" applyFont="1" applyFill="1" applyBorder="1" applyAlignment="1" applyProtection="1">
      <alignment horizontal="center" vertical="center" wrapText="1" readingOrder="2"/>
      <protection locked="0"/>
    </xf>
    <xf numFmtId="0" fontId="49" fillId="0" borderId="4" xfId="0" applyFont="1" applyBorder="1" applyAlignment="1" applyProtection="1">
      <alignment horizontal="center" vertical="center" readingOrder="2"/>
    </xf>
    <xf numFmtId="0" fontId="49" fillId="0" borderId="0" xfId="0" applyFont="1" applyAlignment="1" applyProtection="1">
      <alignment horizontal="center" vertical="center" readingOrder="2"/>
    </xf>
    <xf numFmtId="0" fontId="49" fillId="0" borderId="0" xfId="0" applyFont="1" applyAlignment="1" applyProtection="1">
      <alignment horizontal="center"/>
    </xf>
    <xf numFmtId="0" fontId="41" fillId="10" borderId="17" xfId="0" applyFont="1" applyFill="1" applyBorder="1" applyAlignment="1" applyProtection="1">
      <alignment horizontal="center" vertical="center" wrapText="1" readingOrder="2"/>
    </xf>
    <xf numFmtId="0" fontId="41" fillId="10" borderId="18" xfId="0" applyFont="1" applyFill="1" applyBorder="1" applyAlignment="1" applyProtection="1">
      <alignment horizontal="center" vertical="center" wrapText="1" readingOrder="2"/>
    </xf>
    <xf numFmtId="0" fontId="41" fillId="12" borderId="65" xfId="0" applyFont="1" applyFill="1" applyBorder="1" applyAlignment="1" applyProtection="1">
      <alignment horizontal="center" vertical="center" wrapText="1" readingOrder="2"/>
      <protection locked="0"/>
    </xf>
    <xf numFmtId="0" fontId="41" fillId="12" borderId="37" xfId="0" applyFont="1" applyFill="1" applyBorder="1" applyAlignment="1" applyProtection="1">
      <alignment horizontal="center" vertical="center" wrapText="1" readingOrder="2"/>
      <protection locked="0"/>
    </xf>
    <xf numFmtId="0" fontId="41" fillId="12" borderId="26" xfId="0" applyFont="1" applyFill="1" applyBorder="1" applyAlignment="1" applyProtection="1">
      <alignment horizontal="center" vertical="center" wrapText="1" readingOrder="2"/>
      <protection locked="0"/>
    </xf>
    <xf numFmtId="0" fontId="0" fillId="0" borderId="10" xfId="0" applyBorder="1" applyAlignment="1" applyProtection="1">
      <alignment horizontal="center"/>
    </xf>
    <xf numFmtId="0" fontId="0" fillId="0" borderId="6" xfId="0" applyBorder="1" applyAlignment="1" applyProtection="1">
      <alignment horizontal="center"/>
    </xf>
    <xf numFmtId="165" fontId="13" fillId="0" borderId="17" xfId="0" applyNumberFormat="1" applyFont="1" applyBorder="1" applyAlignment="1" applyProtection="1">
      <alignment horizontal="center" vertical="center" wrapText="1"/>
      <protection locked="0"/>
    </xf>
    <xf numFmtId="165" fontId="13" fillId="0" borderId="32" xfId="0" applyNumberFormat="1" applyFont="1" applyBorder="1" applyAlignment="1" applyProtection="1">
      <alignment horizontal="center" vertical="center" wrapText="1"/>
      <protection locked="0"/>
    </xf>
    <xf numFmtId="165" fontId="13" fillId="0" borderId="19" xfId="0" applyNumberFormat="1" applyFont="1" applyBorder="1" applyAlignment="1" applyProtection="1">
      <alignment horizontal="center" vertical="center" wrapText="1"/>
      <protection locked="0"/>
    </xf>
    <xf numFmtId="165" fontId="15" fillId="0" borderId="41" xfId="0" applyNumberFormat="1" applyFont="1" applyBorder="1" applyAlignment="1" applyProtection="1">
      <alignment horizontal="center" vertical="center" readingOrder="1"/>
      <protection locked="0"/>
    </xf>
    <xf numFmtId="165" fontId="15" fillId="0" borderId="18" xfId="0" applyNumberFormat="1" applyFont="1" applyBorder="1" applyAlignment="1" applyProtection="1">
      <alignment horizontal="center" vertical="center" readingOrder="1"/>
      <protection locked="0"/>
    </xf>
    <xf numFmtId="0" fontId="15" fillId="0" borderId="11" xfId="0" applyFont="1" applyBorder="1" applyAlignment="1" applyProtection="1">
      <alignment horizontal="center" vertical="center" wrapText="1"/>
      <protection locked="0"/>
    </xf>
    <xf numFmtId="165" fontId="15" fillId="0" borderId="11" xfId="0" applyNumberFormat="1" applyFont="1" applyBorder="1" applyAlignment="1" applyProtection="1">
      <alignment horizontal="center" vertical="center" wrapText="1"/>
      <protection locked="0"/>
    </xf>
  </cellXfs>
  <cellStyles count="5">
    <cellStyle name="Currency" xfId="4" builtinId="4"/>
    <cellStyle name="Normal" xfId="0" builtinId="0"/>
    <cellStyle name="Normal_גיליון1" xfId="2"/>
    <cellStyle name="Normal_מ.אזורית_15_ממויין" xfId="3"/>
    <cellStyle name="Percent" xfId="1" builtinId="5"/>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minor"/>
      </font>
      <numFmt numFmtId="0" formatCode="General"/>
      <alignment horizontal="center" vertical="center" textRotation="0" wrapText="0" indent="0" justifyLastLine="0" shrinkToFit="0" readingOrder="0"/>
      <border diagonalUp="0" diagonalDown="0">
        <left style="thin">
          <color indexed="64"/>
        </left>
        <right/>
        <top/>
        <bottom/>
        <vertical style="thin">
          <color indexed="64"/>
        </vertical>
        <horizontal/>
      </border>
    </dxf>
    <dxf>
      <font>
        <b val="0"/>
        <i val="0"/>
        <strike val="0"/>
        <condense val="0"/>
        <extend val="0"/>
        <outline val="0"/>
        <shadow val="0"/>
        <u val="none"/>
        <vertAlign val="baseline"/>
        <sz val="10"/>
        <color auto="1"/>
        <name val="Arial"/>
        <scheme val="minor"/>
      </font>
      <numFmt numFmtId="0" formatCode="General"/>
      <alignment horizontal="center" vertical="center" textRotation="0" wrapText="0" indent="0" justifyLastLine="0" shrinkToFit="0" readingOrder="0"/>
      <border diagonalUp="0" diagonalDown="0" outline="0">
        <left/>
        <right style="thin">
          <color indexed="64"/>
        </right>
        <top/>
        <bottom/>
      </border>
    </dxf>
    <dxf>
      <border diagonalUp="0" diagonalDown="0">
        <left style="medium">
          <color indexed="64"/>
        </left>
        <right style="medium">
          <color indexed="64"/>
        </right>
        <top style="medium">
          <color indexed="64"/>
        </top>
        <bottom style="medium">
          <color indexed="64"/>
        </bottom>
      </border>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9"/>
        <color auto="1"/>
        <name val="Arial"/>
        <scheme val="minor"/>
      </font>
      <alignment horizontal="center" vertical="center" textRotation="0" wrapText="1" indent="0" justifyLastLine="0" shrinkToFit="0" readingOrder="1"/>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dxf>
    <dxf>
      <border outline="0">
        <bottom style="thin">
          <color indexed="64"/>
        </bottom>
      </border>
    </dxf>
    <dxf>
      <font>
        <b/>
        <i val="0"/>
        <strike val="0"/>
        <condense val="0"/>
        <extend val="0"/>
        <outline val="0"/>
        <shadow val="0"/>
        <u val="none"/>
        <vertAlign val="baseline"/>
        <sz val="10"/>
        <color auto="1"/>
        <name val="Arial"/>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checked="Checked"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7658</xdr:rowOff>
    </xdr:from>
    <xdr:to>
      <xdr:col>9</xdr:col>
      <xdr:colOff>3493059</xdr:colOff>
      <xdr:row>10</xdr:row>
      <xdr:rowOff>35860</xdr:rowOff>
    </xdr:to>
    <xdr:pic>
      <xdr:nvPicPr>
        <xdr:cNvPr id="31" name="תמונה 30">
          <a:extLst>
            <a:ext uri="{FF2B5EF4-FFF2-40B4-BE49-F238E27FC236}">
              <a16:creationId xmlns:a16="http://schemas.microsoft.com/office/drawing/2014/main" xmlns="" id="{00000000-0008-0000-0100-00001F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25650703" y="186952"/>
          <a:ext cx="9922061" cy="1641849"/>
        </a:xfrm>
        <a:prstGeom prst="rect">
          <a:avLst/>
        </a:prstGeom>
        <a:ln>
          <a:noFill/>
        </a:ln>
      </xdr:spPr>
    </xdr:pic>
    <xdr:clientData/>
  </xdr:twoCellAnchor>
  <mc:AlternateContent xmlns:mc="http://schemas.openxmlformats.org/markup-compatibility/2006">
    <mc:Choice xmlns:a14="http://schemas.microsoft.com/office/drawing/2010/main" Requires="a14">
      <xdr:twoCellAnchor editAs="oneCell">
        <xdr:from>
          <xdr:col>1</xdr:col>
          <xdr:colOff>752475</xdr:colOff>
          <xdr:row>17</xdr:row>
          <xdr:rowOff>171450</xdr:rowOff>
        </xdr:from>
        <xdr:to>
          <xdr:col>2</xdr:col>
          <xdr:colOff>295275</xdr:colOff>
          <xdr:row>18</xdr:row>
          <xdr:rowOff>228600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xmlns=""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17</xdr:row>
          <xdr:rowOff>171450</xdr:rowOff>
        </xdr:from>
        <xdr:to>
          <xdr:col>2</xdr:col>
          <xdr:colOff>295275</xdr:colOff>
          <xdr:row>18</xdr:row>
          <xdr:rowOff>228600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xmlns=""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30</xdr:row>
          <xdr:rowOff>0</xdr:rowOff>
        </xdr:from>
        <xdr:to>
          <xdr:col>2</xdr:col>
          <xdr:colOff>285750</xdr:colOff>
          <xdr:row>30</xdr:row>
          <xdr:rowOff>247650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xmlns=""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23</xdr:row>
          <xdr:rowOff>0</xdr:rowOff>
        </xdr:from>
        <xdr:to>
          <xdr:col>2</xdr:col>
          <xdr:colOff>314325</xdr:colOff>
          <xdr:row>23</xdr:row>
          <xdr:rowOff>228600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xmlns="" id="{00000000-0008-0000-01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24</xdr:row>
          <xdr:rowOff>0</xdr:rowOff>
        </xdr:from>
        <xdr:to>
          <xdr:col>2</xdr:col>
          <xdr:colOff>295275</xdr:colOff>
          <xdr:row>24</xdr:row>
          <xdr:rowOff>228600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xmlns="" id="{00000000-0008-0000-01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28</xdr:row>
          <xdr:rowOff>0</xdr:rowOff>
        </xdr:from>
        <xdr:to>
          <xdr:col>2</xdr:col>
          <xdr:colOff>314325</xdr:colOff>
          <xdr:row>28</xdr:row>
          <xdr:rowOff>228600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xmlns="" id="{00000000-0008-0000-01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24</xdr:row>
          <xdr:rowOff>0</xdr:rowOff>
        </xdr:from>
        <xdr:to>
          <xdr:col>2</xdr:col>
          <xdr:colOff>314325</xdr:colOff>
          <xdr:row>24</xdr:row>
          <xdr:rowOff>228600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xmlns="" id="{00000000-0008-0000-01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24</xdr:row>
          <xdr:rowOff>0</xdr:rowOff>
        </xdr:from>
        <xdr:to>
          <xdr:col>2</xdr:col>
          <xdr:colOff>295275</xdr:colOff>
          <xdr:row>24</xdr:row>
          <xdr:rowOff>228600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xmlns="" id="{00000000-0008-0000-01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22</xdr:row>
          <xdr:rowOff>0</xdr:rowOff>
        </xdr:from>
        <xdr:to>
          <xdr:col>2</xdr:col>
          <xdr:colOff>295275</xdr:colOff>
          <xdr:row>22</xdr:row>
          <xdr:rowOff>238125</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xmlns="" id="{00000000-0008-0000-01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22</xdr:row>
          <xdr:rowOff>0</xdr:rowOff>
        </xdr:from>
        <xdr:to>
          <xdr:col>2</xdr:col>
          <xdr:colOff>295275</xdr:colOff>
          <xdr:row>22</xdr:row>
          <xdr:rowOff>238125</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xmlns="" id="{00000000-0008-0000-01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24</xdr:row>
          <xdr:rowOff>0</xdr:rowOff>
        </xdr:from>
        <xdr:to>
          <xdr:col>2</xdr:col>
          <xdr:colOff>295275</xdr:colOff>
          <xdr:row>24</xdr:row>
          <xdr:rowOff>228600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xmlns="" id="{00000000-0008-0000-01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24</xdr:row>
          <xdr:rowOff>0</xdr:rowOff>
        </xdr:from>
        <xdr:to>
          <xdr:col>2</xdr:col>
          <xdr:colOff>314325</xdr:colOff>
          <xdr:row>24</xdr:row>
          <xdr:rowOff>228600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xmlns="" id="{00000000-0008-0000-01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24</xdr:row>
          <xdr:rowOff>0</xdr:rowOff>
        </xdr:from>
        <xdr:to>
          <xdr:col>2</xdr:col>
          <xdr:colOff>295275</xdr:colOff>
          <xdr:row>24</xdr:row>
          <xdr:rowOff>228600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xmlns="" id="{00000000-0008-0000-01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28</xdr:row>
          <xdr:rowOff>0</xdr:rowOff>
        </xdr:from>
        <xdr:to>
          <xdr:col>2</xdr:col>
          <xdr:colOff>295275</xdr:colOff>
          <xdr:row>28</xdr:row>
          <xdr:rowOff>228600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xmlns="" id="{00000000-0008-0000-01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28</xdr:row>
          <xdr:rowOff>0</xdr:rowOff>
        </xdr:from>
        <xdr:to>
          <xdr:col>2</xdr:col>
          <xdr:colOff>314325</xdr:colOff>
          <xdr:row>28</xdr:row>
          <xdr:rowOff>228600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xmlns="" id="{00000000-0008-0000-01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28</xdr:row>
          <xdr:rowOff>0</xdr:rowOff>
        </xdr:from>
        <xdr:to>
          <xdr:col>2</xdr:col>
          <xdr:colOff>295275</xdr:colOff>
          <xdr:row>28</xdr:row>
          <xdr:rowOff>228600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xmlns="" id="{00000000-0008-0000-01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17</xdr:row>
          <xdr:rowOff>171450</xdr:rowOff>
        </xdr:from>
        <xdr:to>
          <xdr:col>2</xdr:col>
          <xdr:colOff>295275</xdr:colOff>
          <xdr:row>18</xdr:row>
          <xdr:rowOff>228600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xmlns="" id="{00000000-0008-0000-01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17</xdr:row>
          <xdr:rowOff>171450</xdr:rowOff>
        </xdr:from>
        <xdr:to>
          <xdr:col>2</xdr:col>
          <xdr:colOff>295275</xdr:colOff>
          <xdr:row>18</xdr:row>
          <xdr:rowOff>228600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xmlns="" id="{00000000-0008-0000-01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38100</xdr:rowOff>
        </xdr:from>
        <xdr:to>
          <xdr:col>2</xdr:col>
          <xdr:colOff>304800</xdr:colOff>
          <xdr:row>21</xdr:row>
          <xdr:rowOff>266700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xmlns="" id="{00000000-0008-0000-01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30</xdr:row>
          <xdr:rowOff>0</xdr:rowOff>
        </xdr:from>
        <xdr:to>
          <xdr:col>2</xdr:col>
          <xdr:colOff>285750</xdr:colOff>
          <xdr:row>30</xdr:row>
          <xdr:rowOff>247650</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xmlns="" id="{00000000-0008-0000-01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32</xdr:row>
          <xdr:rowOff>0</xdr:rowOff>
        </xdr:from>
        <xdr:to>
          <xdr:col>2</xdr:col>
          <xdr:colOff>285750</xdr:colOff>
          <xdr:row>32</xdr:row>
          <xdr:rowOff>247650</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xmlns="" id="{00000000-0008-0000-01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34</xdr:row>
          <xdr:rowOff>0</xdr:rowOff>
        </xdr:from>
        <xdr:to>
          <xdr:col>2</xdr:col>
          <xdr:colOff>285750</xdr:colOff>
          <xdr:row>34</xdr:row>
          <xdr:rowOff>247650</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xmlns="" id="{00000000-0008-0000-01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36</xdr:row>
          <xdr:rowOff>0</xdr:rowOff>
        </xdr:from>
        <xdr:to>
          <xdr:col>2</xdr:col>
          <xdr:colOff>285750</xdr:colOff>
          <xdr:row>36</xdr:row>
          <xdr:rowOff>247650</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xmlns="" id="{00000000-0008-0000-01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37</xdr:row>
          <xdr:rowOff>0</xdr:rowOff>
        </xdr:from>
        <xdr:to>
          <xdr:col>2</xdr:col>
          <xdr:colOff>285750</xdr:colOff>
          <xdr:row>37</xdr:row>
          <xdr:rowOff>247650</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xmlns="" id="{00000000-0008-0000-01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19050</xdr:rowOff>
        </xdr:from>
        <xdr:to>
          <xdr:col>2</xdr:col>
          <xdr:colOff>304800</xdr:colOff>
          <xdr:row>31</xdr:row>
          <xdr:rowOff>276225</xdr:rowOff>
        </xdr:to>
        <xdr:sp macro="" textlink="">
          <xdr:nvSpPr>
            <xdr:cNvPr id="5234" name="Check Box 114" hidden="1">
              <a:extLst>
                <a:ext uri="{63B3BB69-23CF-44E3-9099-C40C66FF867C}">
                  <a14:compatExt spid="_x0000_s5234"/>
                </a:ext>
                <a:ext uri="{FF2B5EF4-FFF2-40B4-BE49-F238E27FC236}">
                  <a16:creationId xmlns:a16="http://schemas.microsoft.com/office/drawing/2014/main" xmlns="" id="{00000000-0008-0000-0100-00007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2</xdr:col>
          <xdr:colOff>285750</xdr:colOff>
          <xdr:row>40</xdr:row>
          <xdr:rowOff>238125</xdr:rowOff>
        </xdr:to>
        <xdr:sp macro="" textlink="">
          <xdr:nvSpPr>
            <xdr:cNvPr id="5251" name="Check Box 131" hidden="1">
              <a:extLst>
                <a:ext uri="{63B3BB69-23CF-44E3-9099-C40C66FF867C}">
                  <a14:compatExt spid="_x0000_s5251"/>
                </a:ext>
                <a:ext uri="{FF2B5EF4-FFF2-40B4-BE49-F238E27FC236}">
                  <a16:creationId xmlns:a16="http://schemas.microsoft.com/office/drawing/2014/main" xmlns="" id="{00000000-0008-0000-0100-00008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285750</xdr:colOff>
          <xdr:row>39</xdr:row>
          <xdr:rowOff>247650</xdr:rowOff>
        </xdr:to>
        <xdr:sp macro="" textlink="">
          <xdr:nvSpPr>
            <xdr:cNvPr id="5252" name="Check Box 132" hidden="1">
              <a:extLst>
                <a:ext uri="{63B3BB69-23CF-44E3-9099-C40C66FF867C}">
                  <a14:compatExt spid="_x0000_s5252"/>
                </a:ext>
                <a:ext uri="{FF2B5EF4-FFF2-40B4-BE49-F238E27FC236}">
                  <a16:creationId xmlns:a16="http://schemas.microsoft.com/office/drawing/2014/main" xmlns="" id="{00000000-0008-0000-0100-00008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25</xdr:row>
          <xdr:rowOff>57150</xdr:rowOff>
        </xdr:from>
        <xdr:to>
          <xdr:col>2</xdr:col>
          <xdr:colOff>295275</xdr:colOff>
          <xdr:row>25</xdr:row>
          <xdr:rowOff>238125</xdr:rowOff>
        </xdr:to>
        <xdr:sp macro="" textlink="">
          <xdr:nvSpPr>
            <xdr:cNvPr id="5253" name="Check Box 133" hidden="1">
              <a:extLst>
                <a:ext uri="{63B3BB69-23CF-44E3-9099-C40C66FF867C}">
                  <a14:compatExt spid="_x0000_s5253"/>
                </a:ext>
                <a:ext uri="{FF2B5EF4-FFF2-40B4-BE49-F238E27FC236}">
                  <a16:creationId xmlns:a16="http://schemas.microsoft.com/office/drawing/2014/main" xmlns="" id="{00000000-0008-0000-0100-00008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28</xdr:row>
          <xdr:rowOff>0</xdr:rowOff>
        </xdr:from>
        <xdr:to>
          <xdr:col>2</xdr:col>
          <xdr:colOff>295275</xdr:colOff>
          <xdr:row>28</xdr:row>
          <xdr:rowOff>180975</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xmlns="" id="{00000000-0008-0000-01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733425</xdr:colOff>
          <xdr:row>30</xdr:row>
          <xdr:rowOff>0</xdr:rowOff>
        </xdr:from>
        <xdr:to>
          <xdr:col>2</xdr:col>
          <xdr:colOff>285750</xdr:colOff>
          <xdr:row>30</xdr:row>
          <xdr:rowOff>219075</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xmlns="" id="{00000000-0008-0000-01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28</xdr:row>
          <xdr:rowOff>0</xdr:rowOff>
        </xdr:from>
        <xdr:to>
          <xdr:col>2</xdr:col>
          <xdr:colOff>295275</xdr:colOff>
          <xdr:row>28</xdr:row>
          <xdr:rowOff>180975</xdr:rowOff>
        </xdr:to>
        <xdr:sp macro="" textlink="">
          <xdr:nvSpPr>
            <xdr:cNvPr id="5256" name="Check Box 136" hidden="1">
              <a:extLst>
                <a:ext uri="{63B3BB69-23CF-44E3-9099-C40C66FF867C}">
                  <a14:compatExt spid="_x0000_s5256"/>
                </a:ext>
                <a:ext uri="{FF2B5EF4-FFF2-40B4-BE49-F238E27FC236}">
                  <a16:creationId xmlns:a16="http://schemas.microsoft.com/office/drawing/2014/main" xmlns="" id="{00000000-0008-0000-01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29</xdr:row>
          <xdr:rowOff>0</xdr:rowOff>
        </xdr:from>
        <xdr:to>
          <xdr:col>2</xdr:col>
          <xdr:colOff>295275</xdr:colOff>
          <xdr:row>29</xdr:row>
          <xdr:rowOff>228600</xdr:rowOff>
        </xdr:to>
        <xdr:sp macro="" textlink="">
          <xdr:nvSpPr>
            <xdr:cNvPr id="5264" name="Check Box 144" hidden="1">
              <a:extLst>
                <a:ext uri="{63B3BB69-23CF-44E3-9099-C40C66FF867C}">
                  <a14:compatExt spid="_x0000_s5264"/>
                </a:ext>
                <a:ext uri="{FF2B5EF4-FFF2-40B4-BE49-F238E27FC236}">
                  <a16:creationId xmlns:a16="http://schemas.microsoft.com/office/drawing/2014/main" xmlns="" id="{00000000-0008-0000-0100-00009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29</xdr:row>
          <xdr:rowOff>0</xdr:rowOff>
        </xdr:from>
        <xdr:to>
          <xdr:col>2</xdr:col>
          <xdr:colOff>314325</xdr:colOff>
          <xdr:row>29</xdr:row>
          <xdr:rowOff>228600</xdr:rowOff>
        </xdr:to>
        <xdr:sp macro="" textlink="">
          <xdr:nvSpPr>
            <xdr:cNvPr id="5265" name="Check Box 145" hidden="1">
              <a:extLst>
                <a:ext uri="{63B3BB69-23CF-44E3-9099-C40C66FF867C}">
                  <a14:compatExt spid="_x0000_s5265"/>
                </a:ext>
                <a:ext uri="{FF2B5EF4-FFF2-40B4-BE49-F238E27FC236}">
                  <a16:creationId xmlns:a16="http://schemas.microsoft.com/office/drawing/2014/main" xmlns="" id="{00000000-0008-0000-0100-00009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29</xdr:row>
          <xdr:rowOff>0</xdr:rowOff>
        </xdr:from>
        <xdr:to>
          <xdr:col>2</xdr:col>
          <xdr:colOff>295275</xdr:colOff>
          <xdr:row>29</xdr:row>
          <xdr:rowOff>228600</xdr:rowOff>
        </xdr:to>
        <xdr:sp macro="" textlink="">
          <xdr:nvSpPr>
            <xdr:cNvPr id="5266" name="Check Box 146" hidden="1">
              <a:extLst>
                <a:ext uri="{63B3BB69-23CF-44E3-9099-C40C66FF867C}">
                  <a14:compatExt spid="_x0000_s5266"/>
                </a:ext>
                <a:ext uri="{FF2B5EF4-FFF2-40B4-BE49-F238E27FC236}">
                  <a16:creationId xmlns:a16="http://schemas.microsoft.com/office/drawing/2014/main" xmlns="" id="{00000000-0008-0000-0100-00009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35</xdr:row>
          <xdr:rowOff>0</xdr:rowOff>
        </xdr:from>
        <xdr:to>
          <xdr:col>2</xdr:col>
          <xdr:colOff>285750</xdr:colOff>
          <xdr:row>35</xdr:row>
          <xdr:rowOff>247650</xdr:rowOff>
        </xdr:to>
        <xdr:sp macro="" textlink="">
          <xdr:nvSpPr>
            <xdr:cNvPr id="5279" name="Check Box 159" hidden="1">
              <a:extLst>
                <a:ext uri="{63B3BB69-23CF-44E3-9099-C40C66FF867C}">
                  <a14:compatExt spid="_x0000_s5279"/>
                </a:ext>
                <a:ext uri="{FF2B5EF4-FFF2-40B4-BE49-F238E27FC236}">
                  <a16:creationId xmlns:a16="http://schemas.microsoft.com/office/drawing/2014/main" xmlns="" id="{00000000-0008-0000-0100-00009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26</xdr:row>
          <xdr:rowOff>57150</xdr:rowOff>
        </xdr:from>
        <xdr:to>
          <xdr:col>2</xdr:col>
          <xdr:colOff>295275</xdr:colOff>
          <xdr:row>26</xdr:row>
          <xdr:rowOff>238125</xdr:rowOff>
        </xdr:to>
        <xdr:sp macro="" textlink="">
          <xdr:nvSpPr>
            <xdr:cNvPr id="5282" name="Check Box 162" hidden="1">
              <a:extLst>
                <a:ext uri="{63B3BB69-23CF-44E3-9099-C40C66FF867C}">
                  <a14:compatExt spid="_x0000_s5282"/>
                </a:ext>
                <a:ext uri="{FF2B5EF4-FFF2-40B4-BE49-F238E27FC236}">
                  <a16:creationId xmlns:a16="http://schemas.microsoft.com/office/drawing/2014/main" xmlns="" id="{00000000-0008-0000-0100-0000A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27</xdr:row>
          <xdr:rowOff>409575</xdr:rowOff>
        </xdr:from>
        <xdr:to>
          <xdr:col>2</xdr:col>
          <xdr:colOff>295275</xdr:colOff>
          <xdr:row>27</xdr:row>
          <xdr:rowOff>590550</xdr:rowOff>
        </xdr:to>
        <xdr:sp macro="" textlink="">
          <xdr:nvSpPr>
            <xdr:cNvPr id="5283" name="Check Box 163" hidden="1">
              <a:extLst>
                <a:ext uri="{63B3BB69-23CF-44E3-9099-C40C66FF867C}">
                  <a14:compatExt spid="_x0000_s5283"/>
                </a:ext>
                <a:ext uri="{FF2B5EF4-FFF2-40B4-BE49-F238E27FC236}">
                  <a16:creationId xmlns:a16="http://schemas.microsoft.com/office/drawing/2014/main" xmlns="" id="{00000000-0008-0000-0100-0000A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19</xdr:row>
          <xdr:rowOff>28575</xdr:rowOff>
        </xdr:from>
        <xdr:to>
          <xdr:col>2</xdr:col>
          <xdr:colOff>285750</xdr:colOff>
          <xdr:row>19</xdr:row>
          <xdr:rowOff>247650</xdr:rowOff>
        </xdr:to>
        <xdr:sp macro="" textlink="">
          <xdr:nvSpPr>
            <xdr:cNvPr id="5284" name="Check Box 164" hidden="1">
              <a:extLst>
                <a:ext uri="{63B3BB69-23CF-44E3-9099-C40C66FF867C}">
                  <a14:compatExt spid="_x0000_s5284"/>
                </a:ext>
                <a:ext uri="{FF2B5EF4-FFF2-40B4-BE49-F238E27FC236}">
                  <a16:creationId xmlns:a16="http://schemas.microsoft.com/office/drawing/2014/main" xmlns="" id="{00000000-0008-0000-01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20</xdr:row>
          <xdr:rowOff>28575</xdr:rowOff>
        </xdr:from>
        <xdr:to>
          <xdr:col>2</xdr:col>
          <xdr:colOff>285750</xdr:colOff>
          <xdr:row>20</xdr:row>
          <xdr:rowOff>247650</xdr:rowOff>
        </xdr:to>
        <xdr:sp macro="" textlink="">
          <xdr:nvSpPr>
            <xdr:cNvPr id="5285" name="Check Box 165" hidden="1">
              <a:extLst>
                <a:ext uri="{63B3BB69-23CF-44E3-9099-C40C66FF867C}">
                  <a14:compatExt spid="_x0000_s5285"/>
                </a:ext>
                <a:ext uri="{FF2B5EF4-FFF2-40B4-BE49-F238E27FC236}">
                  <a16:creationId xmlns:a16="http://schemas.microsoft.com/office/drawing/2014/main" xmlns="" id="{00000000-0008-0000-01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19051</xdr:colOff>
      <xdr:row>1</xdr:row>
      <xdr:rowOff>9526</xdr:rowOff>
    </xdr:from>
    <xdr:to>
      <xdr:col>8</xdr:col>
      <xdr:colOff>514350</xdr:colOff>
      <xdr:row>7</xdr:row>
      <xdr:rowOff>66675</xdr:rowOff>
    </xdr:to>
    <xdr:pic>
      <xdr:nvPicPr>
        <xdr:cNvPr id="3" name="תמונה 2">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0022625" y="200026"/>
          <a:ext cx="7591424" cy="1142999"/>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1399835</xdr:colOff>
      <xdr:row>1</xdr:row>
      <xdr:rowOff>11907</xdr:rowOff>
    </xdr:from>
    <xdr:to>
      <xdr:col>7</xdr:col>
      <xdr:colOff>118834</xdr:colOff>
      <xdr:row>6</xdr:row>
      <xdr:rowOff>467972</xdr:rowOff>
    </xdr:to>
    <xdr:pic>
      <xdr:nvPicPr>
        <xdr:cNvPr id="3" name="תמונה 2">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39205380" y="256836"/>
          <a:ext cx="8611393" cy="1612672"/>
        </a:xfrm>
        <a:prstGeom prst="rect">
          <a:avLst/>
        </a:prstGeom>
        <a:ln>
          <a:solidFill>
            <a:schemeClr val="bg1"/>
          </a:solidFill>
        </a:ln>
      </xdr:spPr>
    </xdr:pic>
    <xdr:clientData/>
  </xdr:twoCellAnchor>
  <mc:AlternateContent xmlns:mc="http://schemas.openxmlformats.org/markup-compatibility/2006">
    <mc:Choice xmlns:a14="http://schemas.microsoft.com/office/drawing/2010/main" Requires="a14">
      <xdr:twoCellAnchor editAs="oneCell">
        <xdr:from>
          <xdr:col>1</xdr:col>
          <xdr:colOff>1800225</xdr:colOff>
          <xdr:row>52</xdr:row>
          <xdr:rowOff>171450</xdr:rowOff>
        </xdr:from>
        <xdr:to>
          <xdr:col>1</xdr:col>
          <xdr:colOff>2419350</xdr:colOff>
          <xdr:row>53</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xmlns=""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1847850</xdr:colOff>
          <xdr:row>54</xdr:row>
          <xdr:rowOff>38100</xdr:rowOff>
        </xdr:from>
        <xdr:to>
          <xdr:col>2</xdr:col>
          <xdr:colOff>38100</xdr:colOff>
          <xdr:row>55</xdr:row>
          <xdr:rowOff>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0</xdr:row>
      <xdr:rowOff>1</xdr:rowOff>
    </xdr:from>
    <xdr:to>
      <xdr:col>8</xdr:col>
      <xdr:colOff>168275</xdr:colOff>
      <xdr:row>3</xdr:row>
      <xdr:rowOff>171451</xdr:rowOff>
    </xdr:to>
    <xdr:pic>
      <xdr:nvPicPr>
        <xdr:cNvPr id="2" name="תמונה 1">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85378550" y="1"/>
          <a:ext cx="6283325" cy="742950"/>
        </a:xfrm>
        <a:prstGeom prst="rect">
          <a:avLst/>
        </a:prstGeom>
        <a:ln>
          <a:noFill/>
        </a:ln>
      </xdr:spPr>
    </xdr:pic>
    <xdr:clientData/>
  </xdr:twoCellAnchor>
  <mc:AlternateContent xmlns:mc="http://schemas.openxmlformats.org/markup-compatibility/2006">
    <mc:Choice xmlns:a14="http://schemas.microsoft.com/office/drawing/2010/main" Requires="a14">
      <xdr:twoCellAnchor editAs="oneCell">
        <xdr:from>
          <xdr:col>1</xdr:col>
          <xdr:colOff>152400</xdr:colOff>
          <xdr:row>46</xdr:row>
          <xdr:rowOff>85725</xdr:rowOff>
        </xdr:from>
        <xdr:to>
          <xdr:col>2</xdr:col>
          <xdr:colOff>361950</xdr:colOff>
          <xdr:row>48</xdr:row>
          <xdr:rowOff>19050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xmlns=""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12</xdr:row>
          <xdr:rowOff>781050</xdr:rowOff>
        </xdr:from>
        <xdr:to>
          <xdr:col>8</xdr:col>
          <xdr:colOff>76200</xdr:colOff>
          <xdr:row>14</xdr:row>
          <xdr:rowOff>9525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13</xdr:row>
          <xdr:rowOff>781050</xdr:rowOff>
        </xdr:from>
        <xdr:to>
          <xdr:col>8</xdr:col>
          <xdr:colOff>76200</xdr:colOff>
          <xdr:row>15</xdr:row>
          <xdr:rowOff>66675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14</xdr:row>
          <xdr:rowOff>781050</xdr:rowOff>
        </xdr:from>
        <xdr:to>
          <xdr:col>8</xdr:col>
          <xdr:colOff>76200</xdr:colOff>
          <xdr:row>16</xdr:row>
          <xdr:rowOff>66675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15</xdr:row>
          <xdr:rowOff>781050</xdr:rowOff>
        </xdr:from>
        <xdr:to>
          <xdr:col>8</xdr:col>
          <xdr:colOff>76200</xdr:colOff>
          <xdr:row>17</xdr:row>
          <xdr:rowOff>66675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16</xdr:row>
          <xdr:rowOff>781050</xdr:rowOff>
        </xdr:from>
        <xdr:to>
          <xdr:col>8</xdr:col>
          <xdr:colOff>76200</xdr:colOff>
          <xdr:row>18</xdr:row>
          <xdr:rowOff>66675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17</xdr:row>
          <xdr:rowOff>781050</xdr:rowOff>
        </xdr:from>
        <xdr:to>
          <xdr:col>8</xdr:col>
          <xdr:colOff>76200</xdr:colOff>
          <xdr:row>19</xdr:row>
          <xdr:rowOff>66675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18</xdr:row>
          <xdr:rowOff>781050</xdr:rowOff>
        </xdr:from>
        <xdr:to>
          <xdr:col>8</xdr:col>
          <xdr:colOff>76200</xdr:colOff>
          <xdr:row>20</xdr:row>
          <xdr:rowOff>66675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19</xdr:row>
          <xdr:rowOff>781050</xdr:rowOff>
        </xdr:from>
        <xdr:to>
          <xdr:col>8</xdr:col>
          <xdr:colOff>76200</xdr:colOff>
          <xdr:row>21</xdr:row>
          <xdr:rowOff>66675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20</xdr:row>
          <xdr:rowOff>781050</xdr:rowOff>
        </xdr:from>
        <xdr:to>
          <xdr:col>8</xdr:col>
          <xdr:colOff>76200</xdr:colOff>
          <xdr:row>22</xdr:row>
          <xdr:rowOff>66675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781050</xdr:rowOff>
        </xdr:from>
        <xdr:to>
          <xdr:col>8</xdr:col>
          <xdr:colOff>76200</xdr:colOff>
          <xdr:row>23</xdr:row>
          <xdr:rowOff>66675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22</xdr:row>
          <xdr:rowOff>781050</xdr:rowOff>
        </xdr:from>
        <xdr:to>
          <xdr:col>8</xdr:col>
          <xdr:colOff>76200</xdr:colOff>
          <xdr:row>24</xdr:row>
          <xdr:rowOff>66675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23</xdr:row>
          <xdr:rowOff>781050</xdr:rowOff>
        </xdr:from>
        <xdr:to>
          <xdr:col>8</xdr:col>
          <xdr:colOff>76200</xdr:colOff>
          <xdr:row>25</xdr:row>
          <xdr:rowOff>66675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24</xdr:row>
          <xdr:rowOff>781050</xdr:rowOff>
        </xdr:from>
        <xdr:to>
          <xdr:col>8</xdr:col>
          <xdr:colOff>76200</xdr:colOff>
          <xdr:row>26</xdr:row>
          <xdr:rowOff>66675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25</xdr:row>
          <xdr:rowOff>781050</xdr:rowOff>
        </xdr:from>
        <xdr:to>
          <xdr:col>8</xdr:col>
          <xdr:colOff>76200</xdr:colOff>
          <xdr:row>27</xdr:row>
          <xdr:rowOff>66675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26</xdr:row>
          <xdr:rowOff>781050</xdr:rowOff>
        </xdr:from>
        <xdr:to>
          <xdr:col>8</xdr:col>
          <xdr:colOff>76200</xdr:colOff>
          <xdr:row>28</xdr:row>
          <xdr:rowOff>66675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27</xdr:row>
          <xdr:rowOff>781050</xdr:rowOff>
        </xdr:from>
        <xdr:to>
          <xdr:col>8</xdr:col>
          <xdr:colOff>76200</xdr:colOff>
          <xdr:row>29</xdr:row>
          <xdr:rowOff>66675</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28</xdr:row>
          <xdr:rowOff>781050</xdr:rowOff>
        </xdr:from>
        <xdr:to>
          <xdr:col>8</xdr:col>
          <xdr:colOff>76200</xdr:colOff>
          <xdr:row>30</xdr:row>
          <xdr:rowOff>66675</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29</xdr:row>
          <xdr:rowOff>781050</xdr:rowOff>
        </xdr:from>
        <xdr:to>
          <xdr:col>8</xdr:col>
          <xdr:colOff>76200</xdr:colOff>
          <xdr:row>31</xdr:row>
          <xdr:rowOff>66675</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30</xdr:row>
          <xdr:rowOff>781050</xdr:rowOff>
        </xdr:from>
        <xdr:to>
          <xdr:col>8</xdr:col>
          <xdr:colOff>76200</xdr:colOff>
          <xdr:row>32</xdr:row>
          <xdr:rowOff>66675</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31</xdr:row>
          <xdr:rowOff>781050</xdr:rowOff>
        </xdr:from>
        <xdr:to>
          <xdr:col>8</xdr:col>
          <xdr:colOff>76200</xdr:colOff>
          <xdr:row>33</xdr:row>
          <xdr:rowOff>66675</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32</xdr:row>
          <xdr:rowOff>781050</xdr:rowOff>
        </xdr:from>
        <xdr:to>
          <xdr:col>8</xdr:col>
          <xdr:colOff>76200</xdr:colOff>
          <xdr:row>34</xdr:row>
          <xdr:rowOff>66675</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33</xdr:row>
          <xdr:rowOff>781050</xdr:rowOff>
        </xdr:from>
        <xdr:to>
          <xdr:col>8</xdr:col>
          <xdr:colOff>76200</xdr:colOff>
          <xdr:row>35</xdr:row>
          <xdr:rowOff>66675</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34</xdr:row>
          <xdr:rowOff>781050</xdr:rowOff>
        </xdr:from>
        <xdr:to>
          <xdr:col>8</xdr:col>
          <xdr:colOff>76200</xdr:colOff>
          <xdr:row>36</xdr:row>
          <xdr:rowOff>66675</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35</xdr:row>
          <xdr:rowOff>781050</xdr:rowOff>
        </xdr:from>
        <xdr:to>
          <xdr:col>8</xdr:col>
          <xdr:colOff>76200</xdr:colOff>
          <xdr:row>37</xdr:row>
          <xdr:rowOff>66675</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36</xdr:row>
          <xdr:rowOff>781050</xdr:rowOff>
        </xdr:from>
        <xdr:to>
          <xdr:col>8</xdr:col>
          <xdr:colOff>76200</xdr:colOff>
          <xdr:row>38</xdr:row>
          <xdr:rowOff>66675</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37</xdr:row>
          <xdr:rowOff>781050</xdr:rowOff>
        </xdr:from>
        <xdr:to>
          <xdr:col>8</xdr:col>
          <xdr:colOff>76200</xdr:colOff>
          <xdr:row>39</xdr:row>
          <xdr:rowOff>66675</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38</xdr:row>
          <xdr:rowOff>781050</xdr:rowOff>
        </xdr:from>
        <xdr:to>
          <xdr:col>8</xdr:col>
          <xdr:colOff>76200</xdr:colOff>
          <xdr:row>40</xdr:row>
          <xdr:rowOff>66675</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39</xdr:row>
          <xdr:rowOff>781050</xdr:rowOff>
        </xdr:from>
        <xdr:to>
          <xdr:col>8</xdr:col>
          <xdr:colOff>76200</xdr:colOff>
          <xdr:row>41</xdr:row>
          <xdr:rowOff>66675</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40</xdr:row>
          <xdr:rowOff>781050</xdr:rowOff>
        </xdr:from>
        <xdr:to>
          <xdr:col>8</xdr:col>
          <xdr:colOff>76200</xdr:colOff>
          <xdr:row>42</xdr:row>
          <xdr:rowOff>66675</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41</xdr:row>
          <xdr:rowOff>781050</xdr:rowOff>
        </xdr:from>
        <xdr:to>
          <xdr:col>8</xdr:col>
          <xdr:colOff>76200</xdr:colOff>
          <xdr:row>43</xdr:row>
          <xdr:rowOff>66675</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2</xdr:col>
      <xdr:colOff>1136915</xdr:colOff>
      <xdr:row>1</xdr:row>
      <xdr:rowOff>4497</xdr:rowOff>
    </xdr:from>
    <xdr:to>
      <xdr:col>8</xdr:col>
      <xdr:colOff>1260739</xdr:colOff>
      <xdr:row>6</xdr:row>
      <xdr:rowOff>11641</xdr:rowOff>
    </xdr:to>
    <xdr:pic>
      <xdr:nvPicPr>
        <xdr:cNvPr id="2" name="תמונה 1">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a:alphaModFix amt="89000"/>
          <a:extLst>
            <a:ext uri="{28A0092B-C50C-407E-A947-70E740481C1C}">
              <a14:useLocalDpi xmlns:a14="http://schemas.microsoft.com/office/drawing/2010/main" val="0"/>
            </a:ext>
          </a:extLst>
        </a:blip>
        <a:stretch>
          <a:fillRect/>
        </a:stretch>
      </xdr:blipFill>
      <xdr:spPr>
        <a:xfrm>
          <a:off x="11230781186" y="194997"/>
          <a:ext cx="7286624" cy="912019"/>
        </a:xfrm>
        <a:prstGeom prst="rect">
          <a:avLst/>
        </a:prstGeom>
        <a:ln>
          <a:noFill/>
        </a:ln>
        <a:effectLst>
          <a:outerShdw blurRad="50800" dist="50800" sx="1000" sy="1000" algn="ctr" rotWithShape="0">
            <a:srgbClr val="000000"/>
          </a:outerShdw>
          <a:reflection blurRad="190500" stA="58000" endPos="65000" dist="50800" dir="5400000" sy="-100000" algn="bl" rotWithShape="0"/>
          <a:softEdge rad="25400"/>
        </a:effec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xdr:colOff>
          <xdr:row>16</xdr:row>
          <xdr:rowOff>19050</xdr:rowOff>
        </xdr:from>
        <xdr:to>
          <xdr:col>3</xdr:col>
          <xdr:colOff>123825</xdr:colOff>
          <xdr:row>16</xdr:row>
          <xdr:rowOff>333375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xdr:row>
          <xdr:rowOff>19050</xdr:rowOff>
        </xdr:from>
        <xdr:to>
          <xdr:col>3</xdr:col>
          <xdr:colOff>114300</xdr:colOff>
          <xdr:row>17</xdr:row>
          <xdr:rowOff>333375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areto.sharepoint.com/Users/User/AppData/Local/Microsoft/Windows/INetCache/Content.Outlook/UDGRXJFA/&#1504;&#1505;&#1508;&#1495;&#1497;&#1501;_-_&#1504;&#1493;&#1492;&#1500;_&#1514;&#1502;&#1497;&#1499;&#1492;_&#1489;&#1511;&#1491;&#1501;_&#1514;&#1497;&#1497;&#1512;&#1493;&#15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ספח1"/>
      <sheetName val="נספח2"/>
      <sheetName val="נספח3"/>
      <sheetName val="נספח4"/>
      <sheetName val="רשימות"/>
      <sheetName val="אינדקס פרטי בנק"/>
      <sheetName val="לוגו"/>
      <sheetName val="נספח 5"/>
      <sheetName val="נספח 6"/>
    </sheetNames>
    <sheetDataSet>
      <sheetData sheetId="0"/>
      <sheetData sheetId="1"/>
      <sheetData sheetId="2"/>
      <sheetData sheetId="3"/>
      <sheetData sheetId="4">
        <row r="3">
          <cell r="A3" t="str">
            <v>בנק אגוד לישראל בע"מ</v>
          </cell>
          <cell r="C3" t="str">
            <v>SBI State Bank of India. מספר סניף: 1</v>
          </cell>
        </row>
        <row r="4">
          <cell r="A4" t="str">
            <v>בנק דיסקונט לישראל בע"מ</v>
          </cell>
          <cell r="C4" t="str">
            <v>א"ת ראשל"צ. מספר סניף: 495</v>
          </cell>
        </row>
        <row r="5">
          <cell r="A5" t="str">
            <v>בנק דיסקונט למשכנתאות בע"מ</v>
          </cell>
          <cell r="C5" t="str">
            <v>אביבים. מספר סניף: 127</v>
          </cell>
        </row>
        <row r="6">
          <cell r="A6" t="str">
            <v>בנק דקסיה ישראל בע"מ</v>
          </cell>
          <cell r="C6" t="str">
            <v>אבן גבירול. מספר סניף: 28</v>
          </cell>
        </row>
        <row r="7">
          <cell r="A7" t="str">
            <v>בנק הפועלים בע"מ</v>
          </cell>
          <cell r="C7" t="str">
            <v>אבן יהודה. מספר סניף: 652</v>
          </cell>
        </row>
        <row r="8">
          <cell r="A8" t="str">
            <v>בנק יהב לעובדי המדינה בע"מ</v>
          </cell>
          <cell r="C8" t="str">
            <v>אבן יהודה. מספר סניף: 957</v>
          </cell>
        </row>
        <row r="9">
          <cell r="A9" t="str">
            <v>בנק ירושלים בע"מ</v>
          </cell>
          <cell r="C9" t="str">
            <v>אבני חן. מספר סניף: 126</v>
          </cell>
        </row>
        <row r="10">
          <cell r="A10" t="str">
            <v>בנק לאומי לישראל בע"מ</v>
          </cell>
          <cell r="C10" t="str">
            <v>אגוד ישיר. מספר סניף: 123</v>
          </cell>
        </row>
        <row r="11">
          <cell r="A11" t="str">
            <v>בנק לאומי למשכנתאות בע"מ</v>
          </cell>
          <cell r="C11" t="str">
            <v>אגוד פרימיום. מספר סניף: 55</v>
          </cell>
        </row>
        <row r="12">
          <cell r="A12" t="str">
            <v>בנק מזרחי טפחות בע"מ</v>
          </cell>
          <cell r="C12" t="str">
            <v>אגוד פרמיום-חיפה. מספר סניף: 56</v>
          </cell>
        </row>
        <row r="13">
          <cell r="A13" t="str">
            <v>בנק מסד בע"מ</v>
          </cell>
          <cell r="C13" t="str">
            <v>אגוז. מספר סניף: 736</v>
          </cell>
        </row>
        <row r="14">
          <cell r="A14" t="str">
            <v>בנק מרכנתיל דיסקונט בע"מ</v>
          </cell>
          <cell r="C14" t="str">
            <v>אגף החשבות. מספר סניף: 619</v>
          </cell>
        </row>
        <row r="15">
          <cell r="A15" t="str">
            <v>בנק ערבי ישראלי בע"מ</v>
          </cell>
          <cell r="C15" t="str">
            <v>אגף היעוץ המשפטי. מספר סניף: 202</v>
          </cell>
        </row>
        <row r="16">
          <cell r="A16" t="str">
            <v>בנק פועלי אגודת ישראל</v>
          </cell>
          <cell r="C16" t="str">
            <v>אגף היעוץ המשפטי. מספר סניף: 211</v>
          </cell>
        </row>
        <row r="17">
          <cell r="A17" t="str">
            <v>הבנק הבינלאומי הראשון</v>
          </cell>
          <cell r="C17" t="str">
            <v>אגף התפעול-סליקה מרכזית. מספר סניף: 129</v>
          </cell>
        </row>
        <row r="18">
          <cell r="A18" t="str">
            <v>יובנק בע"מ</v>
          </cell>
          <cell r="C18" t="str">
            <v>אגף משכן. מספר סניף: 60</v>
          </cell>
        </row>
        <row r="19">
          <cell r="A19" t="str">
            <v>בנקBNP Paribas</v>
          </cell>
          <cell r="C19" t="str">
            <v>אגף ניירות ערך. מספר סניף: 213</v>
          </cell>
        </row>
        <row r="20">
          <cell r="A20" t="str">
            <v>סיטיבנק - בנק סיטי</v>
          </cell>
          <cell r="C20" t="str">
            <v>אגף נכסים ובינוי. מספר סניף: 212</v>
          </cell>
        </row>
        <row r="21">
          <cell r="A21" t="str">
            <v>בנק HSBC</v>
          </cell>
          <cell r="C21" t="str">
            <v>אגרון. מספר סניף: 646</v>
          </cell>
        </row>
        <row r="22">
          <cell r="A22" t="str">
            <v>סטייט בנק אוף אינדיה  SBI State Bank of India</v>
          </cell>
          <cell r="C22" t="str">
            <v>אדומים. מספר סניף: 516</v>
          </cell>
        </row>
        <row r="23">
          <cell r="A23" t="str">
            <v>בנק אוצר החייל</v>
          </cell>
          <cell r="C23" t="str">
            <v>אום אל פאחם. מספר סניף: 97</v>
          </cell>
        </row>
        <row r="24">
          <cell r="A24" t="str">
            <v>בנק ברקליס</v>
          </cell>
          <cell r="C24" t="str">
            <v>אום אל פחם. מספר סניף: 18</v>
          </cell>
        </row>
        <row r="25">
          <cell r="A25" t="str">
            <v>בנק ישראל</v>
          </cell>
          <cell r="C25" t="str">
            <v>אום אל פחם. מספר סניף: 548</v>
          </cell>
        </row>
        <row r="26">
          <cell r="A26" t="str">
            <v>בנק החקלאות לישראל</v>
          </cell>
          <cell r="C26" t="str">
            <v>אום אל פחם. מספר סניף: 697</v>
          </cell>
        </row>
        <row r="27">
          <cell r="A27" t="str">
            <v>בנק הספנות לישראל</v>
          </cell>
          <cell r="C27" t="str">
            <v>אוניברסיטת בן גוריון. מספר סניף: 547</v>
          </cell>
        </row>
        <row r="28">
          <cell r="A28" t="str">
            <v>IDB Swiss Bank</v>
          </cell>
          <cell r="C28" t="str">
            <v>אוניברסיטת חיפה. מספר סניף: 745</v>
          </cell>
        </row>
        <row r="29">
          <cell r="A29" t="str">
            <v>דויטשה בנק</v>
          </cell>
          <cell r="C29" t="str">
            <v>אוניברסיטת ת"א. מספר סניף: 105</v>
          </cell>
        </row>
        <row r="30">
          <cell r="A30" t="str">
            <v>בנק קונטיננטל</v>
          </cell>
          <cell r="C30" t="str">
            <v>אוסישקין. מספר סניף: 665</v>
          </cell>
        </row>
        <row r="31">
          <cell r="A31" t="str">
            <v>בנק יורוטרייד</v>
          </cell>
          <cell r="C31" t="str">
            <v>אופק. מספר סניף: 572</v>
          </cell>
        </row>
        <row r="32">
          <cell r="A32" t="str">
            <v>אחר</v>
          </cell>
          <cell r="C32" t="str">
            <v>אופקים. מספר סניף: 437</v>
          </cell>
        </row>
        <row r="33">
          <cell r="C33" t="str">
            <v>אופקים. מספר סניף: 633</v>
          </cell>
        </row>
        <row r="34">
          <cell r="C34" t="str">
            <v>אופקים. מספר סניף: 789</v>
          </cell>
        </row>
        <row r="35">
          <cell r="C35" t="str">
            <v>אור יהודה. מספר סניף: 657</v>
          </cell>
        </row>
        <row r="36">
          <cell r="C36" t="str">
            <v>אור יהודה. מספר סניף: 676</v>
          </cell>
        </row>
        <row r="37">
          <cell r="C37" t="str">
            <v>אור יהודה. מספר סניף: 683</v>
          </cell>
        </row>
        <row r="38">
          <cell r="C38" t="str">
            <v>אור עקיבא. מספר סניף: 673</v>
          </cell>
        </row>
        <row r="39">
          <cell r="C39" t="str">
            <v>אורון פ"ת דיסקונט ביתי. מספר סניף: 391</v>
          </cell>
        </row>
        <row r="40">
          <cell r="C40" t="str">
            <v>אורן. מספר סניף: 591</v>
          </cell>
        </row>
        <row r="41">
          <cell r="C41" t="str">
            <v>אורנית. מספר סניף: 667</v>
          </cell>
        </row>
        <row r="42">
          <cell r="C42" t="str">
            <v>אזור תעשיה חולון. מספר סניף: 419</v>
          </cell>
        </row>
        <row r="43">
          <cell r="C43" t="str">
            <v>אזור תעשיה כפר סבא. מספר סניף: 533</v>
          </cell>
        </row>
        <row r="44">
          <cell r="C44" t="str">
            <v>אזור. מספר סניף: 643</v>
          </cell>
        </row>
        <row r="45">
          <cell r="C45" t="str">
            <v>אזור. מספר סניף: 827</v>
          </cell>
        </row>
        <row r="46">
          <cell r="C46" t="str">
            <v>אזורי חן. מספר סניף: 17</v>
          </cell>
        </row>
        <row r="47">
          <cell r="C47" t="str">
            <v>אחד העם. מספר סניף: 811</v>
          </cell>
        </row>
        <row r="48">
          <cell r="C48" t="str">
            <v>אחוזה. מספר סניף: 704</v>
          </cell>
        </row>
        <row r="49">
          <cell r="C49" t="str">
            <v>אחיעזר. מספר סניף: 856</v>
          </cell>
        </row>
        <row r="50">
          <cell r="C50" t="str">
            <v>איילון (קופ"ג). מספר סניף: 633</v>
          </cell>
        </row>
        <row r="51">
          <cell r="C51" t="str">
            <v>איילון עסקים. מספר סניף: 63</v>
          </cell>
        </row>
        <row r="52">
          <cell r="C52" t="str">
            <v>איירפורט סיטי עסקים. מספר סניף: 175</v>
          </cell>
        </row>
        <row r="53">
          <cell r="C53" t="str">
            <v>איכלוב. מספר סניף: 195</v>
          </cell>
        </row>
        <row r="54">
          <cell r="C54" t="str">
            <v>אילון. מספר סניף: 558</v>
          </cell>
        </row>
        <row r="55">
          <cell r="C55" t="str">
            <v>אילת. מספר סניף: 281</v>
          </cell>
        </row>
        <row r="56">
          <cell r="C56" t="str">
            <v>אילת. מספר סניף: 3</v>
          </cell>
        </row>
        <row r="57">
          <cell r="C57" t="str">
            <v>אילת. מספר סניף: 3</v>
          </cell>
        </row>
        <row r="58">
          <cell r="C58" t="str">
            <v>אילת. מספר סניף: 377</v>
          </cell>
        </row>
        <row r="59">
          <cell r="C59" t="str">
            <v>אילת. מספר סניף: 470</v>
          </cell>
        </row>
        <row r="60">
          <cell r="C60" t="str">
            <v>אילת. מספר סניף: 644</v>
          </cell>
        </row>
        <row r="61">
          <cell r="C61" t="str">
            <v>אילת. מספר סניף: 999</v>
          </cell>
        </row>
        <row r="62">
          <cell r="C62" t="str">
            <v>אינשטיין. מספר סניף: 778</v>
          </cell>
        </row>
        <row r="63">
          <cell r="C63" t="str">
            <v>אינשטיין. מספר סניף: 833</v>
          </cell>
        </row>
        <row r="64">
          <cell r="C64" t="str">
            <v>אכסאל. מספר סניף: 14</v>
          </cell>
        </row>
        <row r="65">
          <cell r="C65" t="str">
            <v>אכסאל. מספר סניף: 671</v>
          </cell>
        </row>
        <row r="66">
          <cell r="C66" t="str">
            <v>אל ראם. מספר סניף: 640</v>
          </cell>
        </row>
        <row r="67">
          <cell r="C67" t="str">
            <v>אלון שבות. מספר סניף: 454</v>
          </cell>
        </row>
        <row r="68">
          <cell r="C68" t="str">
            <v>אלוני השרון. מספר סניף: 648</v>
          </cell>
        </row>
        <row r="69">
          <cell r="C69" t="str">
            <v>אלטשולר קופ"ג. מספר סניף: 627</v>
          </cell>
        </row>
        <row r="70">
          <cell r="C70" t="str">
            <v>אלנבי. מספר סניף: 16</v>
          </cell>
        </row>
        <row r="71">
          <cell r="C71" t="str">
            <v>אלעד. מספר סניף: 143</v>
          </cell>
        </row>
        <row r="72">
          <cell r="C72" t="str">
            <v>אלעד. מספר סניף: 176</v>
          </cell>
        </row>
        <row r="73">
          <cell r="C73" t="str">
            <v>אלעד. מספר סניף: 475</v>
          </cell>
        </row>
        <row r="74">
          <cell r="C74" t="str">
            <v>אלעד. מספר סניף: 76</v>
          </cell>
        </row>
        <row r="75">
          <cell r="C75" t="str">
            <v>אם המושבות. מספר סניף: 124</v>
          </cell>
        </row>
        <row r="76">
          <cell r="C76" t="str">
            <v>אם המושבות. מספר סניף: 362</v>
          </cell>
        </row>
        <row r="77">
          <cell r="C77" t="str">
            <v>אם המושבות. מספר סניף: 465</v>
          </cell>
        </row>
        <row r="78">
          <cell r="C78" t="str">
            <v>אם המושבות. מספר סניף: 709</v>
          </cell>
        </row>
        <row r="79">
          <cell r="C79" t="str">
            <v>אנלייסט קופ"ג. מספר סניף: 621</v>
          </cell>
        </row>
        <row r="80">
          <cell r="C80" t="str">
            <v>אסף הרופא. מספר סניף: 137</v>
          </cell>
        </row>
        <row r="81">
          <cell r="C81" t="str">
            <v>אסף הרופא. מספר סניף: 396</v>
          </cell>
        </row>
        <row r="82">
          <cell r="C82" t="str">
            <v>אסף הרופא. מספר סניף: 998</v>
          </cell>
        </row>
        <row r="83">
          <cell r="C83" t="str">
            <v>אעבלין. מספר סניף: 32</v>
          </cell>
        </row>
        <row r="84">
          <cell r="C84" t="str">
            <v>אעבלין. מספר סניף: 756</v>
          </cell>
        </row>
        <row r="85">
          <cell r="C85" t="str">
            <v>אפק. מספר סניף: 348</v>
          </cell>
        </row>
        <row r="86">
          <cell r="C86" t="str">
            <v>אפק. מספר סניף: 36</v>
          </cell>
        </row>
        <row r="87">
          <cell r="C87" t="str">
            <v>אפקה. מספר סניף: 198</v>
          </cell>
        </row>
        <row r="88">
          <cell r="C88" t="str">
            <v>אפרידר. מספר סניף: 651</v>
          </cell>
        </row>
        <row r="89">
          <cell r="C89" t="str">
            <v>אפרידר. מספר סניף: 926</v>
          </cell>
        </row>
        <row r="90">
          <cell r="C90" t="str">
            <v>אקסלנס 2 קופ"ג. מספר סניף: 629</v>
          </cell>
        </row>
        <row r="91">
          <cell r="C91" t="str">
            <v>אקסלנס 3 קופ"ג. מספר סניף: 630</v>
          </cell>
        </row>
        <row r="92">
          <cell r="C92" t="str">
            <v>אקסלנס 4 קופ"ג. מספר סניף: 635</v>
          </cell>
        </row>
        <row r="93">
          <cell r="C93" t="str">
            <v>אקסלנס 5 קופ"ג. מספר סניף: 636</v>
          </cell>
        </row>
        <row r="94">
          <cell r="C94" t="str">
            <v>אקסלנס 6 קופ"ג. מספר סניף: 637</v>
          </cell>
        </row>
        <row r="95">
          <cell r="C95" t="str">
            <v>אקספרס אשדוד. מספר סניף: 269</v>
          </cell>
        </row>
        <row r="96">
          <cell r="C96" t="str">
            <v>אקספרס אשקלון. מספר סניף: 289</v>
          </cell>
        </row>
        <row r="97">
          <cell r="C97" t="str">
            <v>אקספרס המכללה למנהל. מספר סניף: 296</v>
          </cell>
        </row>
        <row r="98">
          <cell r="C98" t="str">
            <v>אקספרס חורה. מספר סניף: 487</v>
          </cell>
        </row>
        <row r="99">
          <cell r="C99" t="str">
            <v>אקספרס מודיעין. מספר סניף: 251</v>
          </cell>
        </row>
        <row r="100">
          <cell r="C100" t="str">
            <v>אקספרס פתח- תקוה. מספר סניף: 285</v>
          </cell>
        </row>
        <row r="101">
          <cell r="C101" t="str">
            <v>אקספרס קרית אתא. מספר סניף: 293</v>
          </cell>
        </row>
        <row r="102">
          <cell r="C102" t="str">
            <v>אקספרס ראשל"צ. מספר סניף: 287</v>
          </cell>
        </row>
        <row r="103">
          <cell r="C103" t="str">
            <v>אקספרס רמלה. מספר סניף: 288</v>
          </cell>
        </row>
        <row r="104">
          <cell r="C104" t="str">
            <v>אריאל. מספר סניף: 286</v>
          </cell>
        </row>
        <row r="105">
          <cell r="C105" t="str">
            <v>אריאל. מספר סניף: 343</v>
          </cell>
        </row>
        <row r="106">
          <cell r="C106" t="str">
            <v>ארלוזורוב ת"א. מספר סניף: 808</v>
          </cell>
        </row>
        <row r="107">
          <cell r="C107" t="str">
            <v>ארלוזורוב. מספר סניף: 608</v>
          </cell>
        </row>
        <row r="108">
          <cell r="C108" t="str">
            <v>ארמון הנציב. מספר סניף: 588</v>
          </cell>
        </row>
        <row r="109">
          <cell r="C109" t="str">
            <v>אשדוד ים. מספר סניף: 438</v>
          </cell>
        </row>
        <row r="110">
          <cell r="C110" t="str">
            <v>אשדוד סיטי. מספר סניף: 33</v>
          </cell>
        </row>
        <row r="111">
          <cell r="C111" t="str">
            <v>אשדוד סיטי. מספר סניף: 565</v>
          </cell>
        </row>
        <row r="112">
          <cell r="C112" t="str">
            <v>אשדוד עסקים. מספר סניף: 399</v>
          </cell>
        </row>
        <row r="113">
          <cell r="C113" t="str">
            <v>אשדוד עסקים. מספר סניף: 76</v>
          </cell>
        </row>
        <row r="114">
          <cell r="C114" t="str">
            <v>אשדוד. מספר סניף: 114</v>
          </cell>
        </row>
        <row r="115">
          <cell r="C115" t="str">
            <v>אשדוד. מספר סניף: 186</v>
          </cell>
        </row>
        <row r="116">
          <cell r="C116" t="str">
            <v>אשדוד. מספר סניף: 355</v>
          </cell>
        </row>
        <row r="117">
          <cell r="C117" t="str">
            <v>אשדוד. מספר סניף: 4</v>
          </cell>
        </row>
        <row r="118">
          <cell r="C118" t="str">
            <v>אשדוד. מספר סניף: 416</v>
          </cell>
        </row>
        <row r="119">
          <cell r="C119" t="str">
            <v>אשדוד. מספר סניף: 516</v>
          </cell>
        </row>
        <row r="120">
          <cell r="C120" t="str">
            <v>אשדוד. מספר סניף: 61</v>
          </cell>
        </row>
        <row r="121">
          <cell r="C121" t="str">
            <v>אשדוד. מספר סניף: 658</v>
          </cell>
        </row>
        <row r="122">
          <cell r="C122" t="str">
            <v>אשדוד. מספר סניף: 676</v>
          </cell>
        </row>
        <row r="123">
          <cell r="C123" t="str">
            <v>אשדוד. מספר סניף: 71</v>
          </cell>
        </row>
        <row r="124">
          <cell r="C124" t="str">
            <v>אשדוד. מספר סניף: 932</v>
          </cell>
        </row>
        <row r="125">
          <cell r="C125" t="str">
            <v>אשדוד. מספר סניף: 932</v>
          </cell>
        </row>
        <row r="126">
          <cell r="C126" t="str">
            <v>אשקלון ברנע. מספר סניף: 132</v>
          </cell>
        </row>
        <row r="127">
          <cell r="C127" t="str">
            <v>אשקלון. מספר סניף: 109</v>
          </cell>
        </row>
        <row r="128">
          <cell r="C128" t="str">
            <v>אשקלון. מספר סניף: 125</v>
          </cell>
        </row>
        <row r="129">
          <cell r="C129" t="str">
            <v>אשקלון. מספר סניף: 128</v>
          </cell>
        </row>
        <row r="130">
          <cell r="C130" t="str">
            <v>אשקלון. מספר סניף: 192</v>
          </cell>
        </row>
        <row r="131">
          <cell r="C131" t="str">
            <v>אשקלון. מספר סניף: 349</v>
          </cell>
        </row>
        <row r="132">
          <cell r="C132" t="str">
            <v>אשקלון. מספר סניף: 427</v>
          </cell>
        </row>
        <row r="133">
          <cell r="C133" t="str">
            <v>אשקלון. מספר סניף: 491</v>
          </cell>
        </row>
        <row r="134">
          <cell r="C134" t="str">
            <v>אשקלון. מספר סניף: 650</v>
          </cell>
        </row>
        <row r="135">
          <cell r="C135" t="str">
            <v>אשקלון. מספר סניף: 66</v>
          </cell>
        </row>
        <row r="136">
          <cell r="C136" t="str">
            <v>אשקלון. מספר סניף: 925</v>
          </cell>
        </row>
        <row r="137">
          <cell r="C137" t="str">
            <v>אשראי. מספר סניף: 148</v>
          </cell>
        </row>
        <row r="138">
          <cell r="C138" t="str">
            <v>אתגרים. מספר סניף: 407</v>
          </cell>
        </row>
        <row r="139">
          <cell r="C139" t="str">
            <v>באקה אל גרביה. מספר סניף: 666</v>
          </cell>
        </row>
        <row r="140">
          <cell r="C140" t="str">
            <v>באקה אל גרביה. מספר סניף: 983</v>
          </cell>
        </row>
        <row r="141">
          <cell r="C141" t="str">
            <v>באר-שבע עסקים. מספר סניף: 177</v>
          </cell>
        </row>
        <row r="142">
          <cell r="C142" t="str">
            <v>באר יעקב. מספר סניף: 150</v>
          </cell>
        </row>
        <row r="143">
          <cell r="C143" t="str">
            <v>באר יעקב. מספר סניף: 637</v>
          </cell>
        </row>
        <row r="144">
          <cell r="C144" t="str">
            <v>באר יעקב. מספר סניף: 704</v>
          </cell>
        </row>
        <row r="145">
          <cell r="C145" t="str">
            <v>באר שבע. מספר סניף: 124</v>
          </cell>
        </row>
        <row r="146">
          <cell r="C146" t="str">
            <v>באר שבע. מספר סניף: 17</v>
          </cell>
        </row>
        <row r="147">
          <cell r="C147" t="str">
            <v>באר שבע. מספר סניף: 363</v>
          </cell>
        </row>
        <row r="148">
          <cell r="C148" t="str">
            <v>באר שבע. מספר סניף: 539</v>
          </cell>
        </row>
        <row r="149">
          <cell r="C149" t="str">
            <v>באר שבע. מספר סניף: 631</v>
          </cell>
        </row>
        <row r="150">
          <cell r="C150" t="str">
            <v>באר שבע. מספר סניף: 645</v>
          </cell>
        </row>
        <row r="151">
          <cell r="C151" t="str">
            <v>באר שבע. מספר סניף: 69</v>
          </cell>
        </row>
        <row r="152">
          <cell r="C152" t="str">
            <v>באר שבע. מספר סניף: 921</v>
          </cell>
        </row>
        <row r="153">
          <cell r="C153" t="str">
            <v>באר שבע. מספר סניף: 94</v>
          </cell>
        </row>
        <row r="154">
          <cell r="C154" t="str">
            <v>באר שבע. מספר סניף: 94</v>
          </cell>
        </row>
        <row r="155">
          <cell r="C155" t="str">
            <v>בבלי. מספר סניף: 776</v>
          </cell>
        </row>
        <row r="156">
          <cell r="C156" t="str">
            <v>בועיינה - נג'ידאת. מספר סניף: 724</v>
          </cell>
        </row>
        <row r="157">
          <cell r="C157" t="str">
            <v>בועיינה נוג'ידאת. מספר סניף: 12</v>
          </cell>
        </row>
        <row r="158">
          <cell r="C158" t="str">
            <v>בורסת היהלומים. מספר סניף: 629</v>
          </cell>
        </row>
        <row r="159">
          <cell r="C159" t="str">
            <v>בורסת היהלומים. מספר סניף: 80</v>
          </cell>
        </row>
        <row r="160">
          <cell r="C160" t="str">
            <v>בזל. מספר סניף: 813</v>
          </cell>
        </row>
        <row r="161">
          <cell r="C161" t="str">
            <v>בטוח לאומי ושרות תעסוקה. מספר סניף: 580</v>
          </cell>
        </row>
        <row r="162">
          <cell r="C162" t="str">
            <v>בי"ח וולפסון. מספר סניף: 330</v>
          </cell>
        </row>
        <row r="163">
          <cell r="C163" t="str">
            <v>בי"ח נהריה. מספר סניף: 397</v>
          </cell>
        </row>
        <row r="164">
          <cell r="C164" t="str">
            <v>ביאליק. מספר סניף: 803</v>
          </cell>
        </row>
        <row r="165">
          <cell r="C165" t="str">
            <v>בילו. מספר סניף: 929</v>
          </cell>
        </row>
        <row r="166">
          <cell r="C166" t="str">
            <v>בינלאומי קול. מספר סניף: 295</v>
          </cell>
        </row>
        <row r="167">
          <cell r="C167" t="str">
            <v>ביצוע. מספר סניף: 689</v>
          </cell>
        </row>
        <row r="168">
          <cell r="C168" t="str">
            <v>בית אבות "בית בכפר". מספר סניף: 52</v>
          </cell>
        </row>
        <row r="169">
          <cell r="C169" t="str">
            <v>בית אבות "בית גיל פז". מספר סניף: 53</v>
          </cell>
        </row>
        <row r="170">
          <cell r="C170" t="str">
            <v>בית אבות "בית מוזס". מספר סניף: 62</v>
          </cell>
        </row>
        <row r="171">
          <cell r="C171" t="str">
            <v>בית אבות "הדרים בכפר". מספר סניף: 51</v>
          </cell>
        </row>
        <row r="172">
          <cell r="C172" t="str">
            <v>בית אבות "הוד". מספר סניף: 64</v>
          </cell>
        </row>
        <row r="173">
          <cell r="C173" t="str">
            <v>בית אבות "זרע סלומון". מספר סניף: 54</v>
          </cell>
        </row>
        <row r="174">
          <cell r="C174" t="str">
            <v>בית אבות "מגדלי הים התיכון". מספר סניף: 50</v>
          </cell>
        </row>
        <row r="175">
          <cell r="C175" t="str">
            <v>בית אבות "מעונות מכבי". מספר סניף: 58</v>
          </cell>
        </row>
        <row r="176">
          <cell r="C176" t="str">
            <v>בית אבות "נופי גילה". מספר סניף: 65</v>
          </cell>
        </row>
        <row r="177">
          <cell r="C177" t="str">
            <v>בית אבות "נופים". מספר סניף: 63</v>
          </cell>
        </row>
        <row r="178">
          <cell r="C178" t="str">
            <v>בית אבות "רמת אפעל". מספר סניף: 57</v>
          </cell>
        </row>
        <row r="179">
          <cell r="C179" t="str">
            <v>בית אבות דור כרמל. מספר סניף: 153</v>
          </cell>
        </row>
        <row r="180">
          <cell r="C180" t="str">
            <v>בית אל על. מספר סניף: 407</v>
          </cell>
        </row>
        <row r="181">
          <cell r="C181" t="str">
            <v>בית אסיה. מספר סניף: 1</v>
          </cell>
        </row>
        <row r="182">
          <cell r="C182" t="str">
            <v>בית אסיה. מספר סניף: 567</v>
          </cell>
        </row>
        <row r="183">
          <cell r="C183" t="str">
            <v>בית ג'אן. מספר סניף: 34</v>
          </cell>
        </row>
        <row r="184">
          <cell r="C184" t="str">
            <v>בית דגן. מספר סניף: 667</v>
          </cell>
        </row>
        <row r="185">
          <cell r="C185" t="str">
            <v>בית הכרם. מספר סניף: 69</v>
          </cell>
        </row>
        <row r="186">
          <cell r="C186" t="str">
            <v>בית הכרם. מספר סניף: 694</v>
          </cell>
        </row>
        <row r="187">
          <cell r="C187" t="str">
            <v>בית הכרם. מספר סניף: 903</v>
          </cell>
        </row>
        <row r="188">
          <cell r="C188" t="str">
            <v>בית הקרנות. מספר סניף: 106</v>
          </cell>
        </row>
        <row r="189">
          <cell r="C189" t="str">
            <v>בית התעשיה. מספר סניף: 208</v>
          </cell>
        </row>
        <row r="190">
          <cell r="C190" t="str">
            <v>בית וגן. מספר סניף: 158</v>
          </cell>
        </row>
        <row r="191">
          <cell r="C191" t="str">
            <v>בית וגן. מספר סניף: 213</v>
          </cell>
        </row>
        <row r="192">
          <cell r="C192" t="str">
            <v>בית וגן. מספר סניף: 766</v>
          </cell>
        </row>
        <row r="193">
          <cell r="C193" t="str">
            <v>בית יהב. מספר סניף: 123</v>
          </cell>
        </row>
        <row r="194">
          <cell r="C194" t="str">
            <v>בית מעיא. מספר סניף: 656</v>
          </cell>
        </row>
        <row r="195">
          <cell r="C195" t="str">
            <v>בית נח. מספר סניף: 515</v>
          </cell>
        </row>
        <row r="196">
          <cell r="C196" t="str">
            <v>בית שאן. מספר סניף: 439</v>
          </cell>
        </row>
        <row r="197">
          <cell r="C197" t="str">
            <v>בית שאן. מספר סניף: 717</v>
          </cell>
        </row>
        <row r="198">
          <cell r="C198" t="str">
            <v>בית שאן. מספר סניף: 966</v>
          </cell>
        </row>
        <row r="199">
          <cell r="C199" t="str">
            <v>בית שמש. מספר סניף: 147</v>
          </cell>
        </row>
        <row r="200">
          <cell r="C200" t="str">
            <v>בית שמש. מספר סניף: 167</v>
          </cell>
        </row>
        <row r="201">
          <cell r="C201" t="str">
            <v>בית שמש. מספר סניף: 461</v>
          </cell>
        </row>
        <row r="202">
          <cell r="C202" t="str">
            <v>בית שמש. מספר סניף: 567</v>
          </cell>
        </row>
        <row r="203">
          <cell r="C203" t="str">
            <v>בית שמש. מספר סניף: 692</v>
          </cell>
        </row>
        <row r="204">
          <cell r="C204" t="str">
            <v>בית שמש. מספר סניף: 916</v>
          </cell>
        </row>
        <row r="205">
          <cell r="C205" t="str">
            <v>ביתר עילית. מספר סניף: 177</v>
          </cell>
        </row>
        <row r="206">
          <cell r="C206" t="str">
            <v>ביתר עילית. מספר סניף: 290</v>
          </cell>
        </row>
        <row r="207">
          <cell r="C207" t="str">
            <v>ביתר עילית. מספר סניף: 734</v>
          </cell>
        </row>
        <row r="208">
          <cell r="C208" t="str">
            <v>בלינסון. מספר סניף: 552</v>
          </cell>
        </row>
        <row r="209">
          <cell r="C209" t="str">
            <v>בלפור בת-ים. מספר סניף: 554</v>
          </cell>
        </row>
        <row r="210">
          <cell r="C210" t="str">
            <v>בלפור. מספר סניף: 148</v>
          </cell>
        </row>
        <row r="211">
          <cell r="C211" t="str">
            <v>בלפור. מספר סניף: 527</v>
          </cell>
        </row>
        <row r="212">
          <cell r="C212" t="str">
            <v>במשרד מגרש "מרכז הרכב". מספר סניף: 661</v>
          </cell>
        </row>
        <row r="213">
          <cell r="C213" t="str">
            <v>במשרד מגרש הרכב "אוטו שי". מספר סניף: 672</v>
          </cell>
        </row>
        <row r="214">
          <cell r="C214" t="str">
            <v>במשרד מגרש הרכב "אוריקאר". מספר סניף: 611</v>
          </cell>
        </row>
        <row r="215">
          <cell r="C215" t="str">
            <v>במשרד מגרש הרכב "אינטררכב". מספר סניף: 921</v>
          </cell>
        </row>
        <row r="216">
          <cell r="C216" t="str">
            <v>בן יהודה. מספר סניף: 19</v>
          </cell>
        </row>
        <row r="217">
          <cell r="C217" t="str">
            <v>בן יהודה. מספר סניף: 401</v>
          </cell>
        </row>
        <row r="218">
          <cell r="C218" t="str">
            <v>בן יהודה. מספר סניף: 460</v>
          </cell>
        </row>
        <row r="219">
          <cell r="C219" t="str">
            <v>בן יהודה. מספר סניף: 689</v>
          </cell>
        </row>
        <row r="220">
          <cell r="C220" t="str">
            <v>בני ברק. מספר סניף: 139</v>
          </cell>
        </row>
        <row r="221">
          <cell r="C221" t="str">
            <v>בני ברק. מספר סניף: 188</v>
          </cell>
        </row>
        <row r="222">
          <cell r="C222" t="str">
            <v>בני ברק. מספר סניף: 55</v>
          </cell>
        </row>
        <row r="223">
          <cell r="C223" t="str">
            <v>בני ברק. מספר סניף: 655</v>
          </cell>
        </row>
        <row r="224">
          <cell r="C224" t="str">
            <v>בני ברק. מספר סניף: 732</v>
          </cell>
        </row>
        <row r="225">
          <cell r="C225" t="str">
            <v>בנימינה. מספר סניף: 621</v>
          </cell>
        </row>
        <row r="226">
          <cell r="C226" t="str">
            <v>בנימינה. מספר סניף: 955</v>
          </cell>
        </row>
        <row r="227">
          <cell r="C227" t="str">
            <v>בנקאות פלטינום. מספר סניף: 515</v>
          </cell>
        </row>
        <row r="228">
          <cell r="C228" t="str">
            <v>בנקאות פרטית בינלאומית 606 ת"א. מספר סניף: 606</v>
          </cell>
        </row>
        <row r="229">
          <cell r="C229" t="str">
            <v>בנקאות פרטית בינלאומית 718 ת"א. מספר סניף: 718</v>
          </cell>
        </row>
        <row r="230">
          <cell r="C230" t="str">
            <v>בנקאות פרטית בינלאומית ירושלים. מספר סניף: 780</v>
          </cell>
        </row>
        <row r="231">
          <cell r="C231" t="str">
            <v>בנקאות פרטית השרון. מספר סניף: 688</v>
          </cell>
        </row>
        <row r="232">
          <cell r="C232" t="str">
            <v>בנקאות פרטית חיפה. מספר סניף: 685</v>
          </cell>
        </row>
        <row r="233">
          <cell r="C233" t="str">
            <v>בנקאות פרטית ירושלים. מספר סניף: 687</v>
          </cell>
        </row>
        <row r="234">
          <cell r="C234" t="str">
            <v>בנקאות פרטית ת"א. מספר סניף: 686</v>
          </cell>
        </row>
        <row r="235">
          <cell r="C235" t="str">
            <v>בנקאות פרטית. מספר סניף: 30</v>
          </cell>
        </row>
        <row r="236">
          <cell r="C236" t="str">
            <v>בנקאות פרטית. מספר סניף: 667</v>
          </cell>
        </row>
        <row r="237">
          <cell r="C237" t="str">
            <v>בר אילן. מספר סניף: 414</v>
          </cell>
        </row>
        <row r="238">
          <cell r="C238" t="str">
            <v>ברנע אשקלון. מספר סניף: 490</v>
          </cell>
        </row>
        <row r="239">
          <cell r="C239" t="str">
            <v>ברק. מספר סניף: 576</v>
          </cell>
        </row>
        <row r="240">
          <cell r="C240" t="str">
            <v>ברקת, נתניה. מספר סניף: 553</v>
          </cell>
        </row>
        <row r="241">
          <cell r="C241" t="str">
            <v>בת גלים. מספר סניף: 386</v>
          </cell>
        </row>
        <row r="242">
          <cell r="C242" t="str">
            <v>בת ים חולון. מספר סניף: 382</v>
          </cell>
        </row>
        <row r="243">
          <cell r="C243" t="str">
            <v>בת ים. מספר סניף: 171</v>
          </cell>
        </row>
        <row r="244">
          <cell r="C244" t="str">
            <v>בת ים. מספר סניף: 39</v>
          </cell>
        </row>
        <row r="245">
          <cell r="C245" t="str">
            <v>בת ים. מספר סניף: 425</v>
          </cell>
        </row>
        <row r="246">
          <cell r="C246" t="str">
            <v>בת ים. מספר סניף: 51</v>
          </cell>
        </row>
        <row r="247">
          <cell r="C247" t="str">
            <v>בת ים. מספר סניף: 642</v>
          </cell>
        </row>
        <row r="248">
          <cell r="C248" t="str">
            <v>בת ים. מספר סניף: 678</v>
          </cell>
        </row>
        <row r="249">
          <cell r="C249" t="str">
            <v>בת ים. מספר סניף: 68</v>
          </cell>
        </row>
        <row r="250">
          <cell r="C250" t="str">
            <v>בת ים. מספר סניף: 73</v>
          </cell>
        </row>
        <row r="251">
          <cell r="C251" t="str">
            <v>בת ים. מספר סניף: 861</v>
          </cell>
        </row>
        <row r="252">
          <cell r="C252" t="str">
            <v>ג'דידה-מכר. מספר סניף: 681</v>
          </cell>
        </row>
        <row r="253">
          <cell r="C253" t="str">
            <v>ג'דיידה - מכר. מספר סניף: 47</v>
          </cell>
        </row>
        <row r="254">
          <cell r="C254" t="str">
            <v>ג'ולס. מספר סניף: 277</v>
          </cell>
        </row>
        <row r="255">
          <cell r="C255" t="str">
            <v>ג'לג'וליה. מספר סניף: 757</v>
          </cell>
        </row>
        <row r="256">
          <cell r="C256" t="str">
            <v>ג'ת. מספר סניף: 3</v>
          </cell>
        </row>
        <row r="257">
          <cell r="C257" t="str">
            <v>גאולה י-ם. מספר סניף: 417</v>
          </cell>
        </row>
        <row r="258">
          <cell r="C258" t="str">
            <v>גאולה. מספר סניף: 26</v>
          </cell>
        </row>
        <row r="259">
          <cell r="C259" t="str">
            <v>גאולה. מספר סניף: 635</v>
          </cell>
        </row>
        <row r="260">
          <cell r="C260" t="str">
            <v>גאולה. מספר סניף: 64</v>
          </cell>
        </row>
        <row r="261">
          <cell r="C261" t="str">
            <v>גאולה. מספר סניף: 911</v>
          </cell>
        </row>
        <row r="262">
          <cell r="C262" t="str">
            <v>גבעת אולגה. מספר סניף: 659</v>
          </cell>
        </row>
        <row r="263">
          <cell r="C263" t="str">
            <v>גבעת אולגה. מספר סניף: 959</v>
          </cell>
        </row>
        <row r="264">
          <cell r="C264" t="str">
            <v>גבעת אורנים. מספר סניף: 797</v>
          </cell>
        </row>
        <row r="265">
          <cell r="C265" t="str">
            <v>גבעת טל. מספר סניף: 302</v>
          </cell>
        </row>
        <row r="266">
          <cell r="C266" t="str">
            <v>גבעת טל. מספר סניף: 447</v>
          </cell>
        </row>
        <row r="267">
          <cell r="C267" t="str">
            <v>גבעת עדה. מספר סניף: 624</v>
          </cell>
        </row>
        <row r="268">
          <cell r="C268" t="str">
            <v>גבעת שאול. מספר סניף: 458</v>
          </cell>
        </row>
        <row r="269">
          <cell r="C269" t="str">
            <v>גבעת שאול. מספר סניף: 479</v>
          </cell>
        </row>
        <row r="270">
          <cell r="C270" t="str">
            <v>גבעת שאול. מספר סניף: 520</v>
          </cell>
        </row>
        <row r="271">
          <cell r="C271" t="str">
            <v>גבעת שאול. מספר סניף: 647</v>
          </cell>
        </row>
        <row r="272">
          <cell r="C272" t="str">
            <v>גבעת שמואל. מספר סניף: 319</v>
          </cell>
        </row>
        <row r="273">
          <cell r="C273" t="str">
            <v>גבעת שמואל. מספר סניף: 530</v>
          </cell>
        </row>
        <row r="274">
          <cell r="C274" t="str">
            <v>גבעת שמואל. מספר סניף: 692</v>
          </cell>
        </row>
        <row r="275">
          <cell r="C275" t="str">
            <v>גבעת שמואל. מספר סניף: 91</v>
          </cell>
        </row>
        <row r="276">
          <cell r="C276" t="str">
            <v>גבעת שמואל. מספר סניף: 95</v>
          </cell>
        </row>
        <row r="277">
          <cell r="C277" t="str">
            <v>גבעתיים. מספר סניף: 145</v>
          </cell>
        </row>
        <row r="278">
          <cell r="C278" t="str">
            <v>גבעתיים. מספר סניף: 179</v>
          </cell>
        </row>
        <row r="279">
          <cell r="C279" t="str">
            <v>גבעתיים. מספר סניף: 28</v>
          </cell>
        </row>
        <row r="280">
          <cell r="C280" t="str">
            <v>גבעתיים. מספר סניף: 455</v>
          </cell>
        </row>
        <row r="281">
          <cell r="C281" t="str">
            <v>גבעתיים. מספר סניף: 640</v>
          </cell>
        </row>
        <row r="282">
          <cell r="C282" t="str">
            <v>גבעתיים. מספר סניף: 666</v>
          </cell>
        </row>
        <row r="283">
          <cell r="C283" t="str">
            <v>גבעתיים. מספר סניף: 857</v>
          </cell>
        </row>
        <row r="284">
          <cell r="C284" t="str">
            <v>גדרה. מספר סניף: 112</v>
          </cell>
        </row>
        <row r="285">
          <cell r="C285" t="str">
            <v>גדרה. מספר סניף: 397</v>
          </cell>
        </row>
        <row r="286">
          <cell r="C286" t="str">
            <v>גדרה. מספר סניף: 646</v>
          </cell>
        </row>
        <row r="287">
          <cell r="C287" t="str">
            <v>גדרה. מספר סניף: 928</v>
          </cell>
        </row>
        <row r="288">
          <cell r="C288" t="str">
            <v>גור. מספר סניף: 766</v>
          </cell>
        </row>
        <row r="289">
          <cell r="C289" t="str">
            <v>גורדון. מספר סניף: 66</v>
          </cell>
        </row>
        <row r="290">
          <cell r="C290" t="str">
            <v>גורדון. מספר סניף: 804</v>
          </cell>
        </row>
        <row r="291">
          <cell r="C291" t="str">
            <v>גוש חלב. מספר סניף: 35</v>
          </cell>
        </row>
        <row r="292">
          <cell r="C292" t="str">
            <v>גילה. מספר סניף: 585</v>
          </cell>
        </row>
        <row r="293">
          <cell r="C293" t="str">
            <v>גילה. מספר סניף: 784</v>
          </cell>
        </row>
        <row r="294">
          <cell r="C294" t="str">
            <v>גלבוע ת"א. מספר סניף: 547</v>
          </cell>
        </row>
        <row r="295">
          <cell r="C295" t="str">
            <v>גלילות. מספר סניף: 139</v>
          </cell>
        </row>
        <row r="296">
          <cell r="C296" t="str">
            <v>גלילות. מספר סניף: 236</v>
          </cell>
        </row>
        <row r="297">
          <cell r="C297" t="str">
            <v>גלילות. מספר סניף: 314</v>
          </cell>
        </row>
        <row r="298">
          <cell r="C298" t="str">
            <v>גן העיר. מספר סניף: 421</v>
          </cell>
        </row>
        <row r="299">
          <cell r="C299" t="str">
            <v>גן יבנה. מספר סניף: 647</v>
          </cell>
        </row>
        <row r="300">
          <cell r="C300" t="str">
            <v>גן יבנה. מספר סניף: 739</v>
          </cell>
        </row>
        <row r="301">
          <cell r="C301" t="str">
            <v>גשר הירקון. מספר סניף: 829</v>
          </cell>
        </row>
        <row r="302">
          <cell r="C302" t="str">
            <v>ד"ש 10 קופ"ג. מספר סניף: 644</v>
          </cell>
        </row>
        <row r="303">
          <cell r="C303" t="str">
            <v>ד"ש 2 קופ"ג. מספר סניף: 626</v>
          </cell>
        </row>
        <row r="304">
          <cell r="C304" t="str">
            <v>ד"ש 3 קופ"ג. מספר סניף: 631</v>
          </cell>
        </row>
        <row r="305">
          <cell r="C305" t="str">
            <v>ד"ש 4 קופ"ג. מספר סניף: 638</v>
          </cell>
        </row>
        <row r="306">
          <cell r="C306" t="str">
            <v>ד"ש 5 קופ"ג. מספר סניף: 658</v>
          </cell>
        </row>
        <row r="307">
          <cell r="C307" t="str">
            <v>ד"ש 7 קופ"ג. מספר סניף: 641</v>
          </cell>
        </row>
        <row r="308">
          <cell r="C308" t="str">
            <v>ד"ש 8  קופ"ג. מספר סניף: 642</v>
          </cell>
        </row>
        <row r="309">
          <cell r="C309" t="str">
            <v>ד"ש 9  קופ"ג. מספר סניף: 643</v>
          </cell>
        </row>
        <row r="310">
          <cell r="C310" t="str">
            <v>ד"ש קופ"ג. מספר סניף: 622</v>
          </cell>
        </row>
        <row r="311">
          <cell r="C311" t="str">
            <v>ד"ש11 קופ"ג. מספר סניף: 645</v>
          </cell>
        </row>
        <row r="312">
          <cell r="C312" t="str">
            <v>ד"ש12 קופ"ג. מספר סניף: 646</v>
          </cell>
        </row>
        <row r="313">
          <cell r="C313" t="str">
            <v>ד"ש6 קופ"ג. מספר סניף: 640</v>
          </cell>
        </row>
        <row r="314">
          <cell r="C314" t="str">
            <v>דאלית אל כרמל-עוספייה. מספר סניף: 981</v>
          </cell>
        </row>
        <row r="315">
          <cell r="C315" t="str">
            <v>דאלית אל כרמל. מספר סניף: 742</v>
          </cell>
        </row>
        <row r="316">
          <cell r="C316" t="str">
            <v>דבוריה. מספר סניף: 29</v>
          </cell>
        </row>
        <row r="317">
          <cell r="C317" t="str">
            <v>דבוריה. מספר סניף: 623</v>
          </cell>
        </row>
        <row r="318">
          <cell r="C318" t="str">
            <v>דיזנגוף. מספר סניף: 65</v>
          </cell>
        </row>
        <row r="319">
          <cell r="C319" t="str">
            <v>דימונה. מספר סניף: 111</v>
          </cell>
        </row>
        <row r="320">
          <cell r="C320" t="str">
            <v>דימונה. מספר סניף: 456</v>
          </cell>
        </row>
        <row r="321">
          <cell r="C321" t="str">
            <v>דימונה. מספר סניף: 632</v>
          </cell>
        </row>
        <row r="322">
          <cell r="C322" t="str">
            <v>דימונה. מספר סניף: 649</v>
          </cell>
        </row>
        <row r="323">
          <cell r="C323" t="str">
            <v>דימונה. מספר סניף: 923</v>
          </cell>
        </row>
        <row r="324">
          <cell r="C324" t="str">
            <v>דיסקונט בדרך שלך אבנת. מספר סניף: 418</v>
          </cell>
        </row>
        <row r="325">
          <cell r="C325" t="str">
            <v>דיסקונט בדרך שלך גרנד קניון. מספר סניף: 477</v>
          </cell>
        </row>
        <row r="326">
          <cell r="C326" t="str">
            <v>דיסקונט בדרך שלך הר הצופים. מספר סניף: 363</v>
          </cell>
        </row>
        <row r="327">
          <cell r="C327" t="str">
            <v>דיסקונט בדרך שלך פארק מול- רעננה. מספר סניף: 426</v>
          </cell>
        </row>
        <row r="328">
          <cell r="C328" t="str">
            <v>דיסקונט בדרך שלך קמפוס ת"א. מספר סניף: 358</v>
          </cell>
        </row>
        <row r="329">
          <cell r="C329" t="str">
            <v>דיסקונט בדרך שלך קניון רננים. מספר סניף: 355</v>
          </cell>
        </row>
        <row r="330">
          <cell r="C330" t="str">
            <v>דיסקונט ניהול קופות גמל בע"מ. מספר סניף: 210</v>
          </cell>
        </row>
        <row r="331">
          <cell r="C331" t="str">
            <v>דיר - חנא. מספר סניף: 744</v>
          </cell>
        </row>
        <row r="332">
          <cell r="C332" t="str">
            <v>דיר אל אסד-בענה. מספר סניף: 38</v>
          </cell>
        </row>
        <row r="333">
          <cell r="C333" t="str">
            <v>דיר אל אסד - בענה. מספר סניף: 743</v>
          </cell>
        </row>
        <row r="334">
          <cell r="C334" t="str">
            <v>דלפק המסגר. מספר סניף: 514</v>
          </cell>
        </row>
        <row r="335">
          <cell r="C335" t="str">
            <v>דניאל. מספר סניף: 143</v>
          </cell>
        </row>
        <row r="336">
          <cell r="C336" t="str">
            <v>דניה. מספר סניף: 112</v>
          </cell>
        </row>
        <row r="337">
          <cell r="C337" t="str">
            <v>דניה. מספר סניף: 635</v>
          </cell>
        </row>
        <row r="338">
          <cell r="C338" t="str">
            <v>דקר. מספר סניף: 859</v>
          </cell>
        </row>
        <row r="339">
          <cell r="C339" t="str">
            <v>דרורים. מספר סניף: 405</v>
          </cell>
        </row>
        <row r="340">
          <cell r="C340" t="str">
            <v>דרך בן גוריון. מספר סניף: 58</v>
          </cell>
        </row>
        <row r="341">
          <cell r="C341" t="str">
            <v>דרך הים. מספר סניף: 655</v>
          </cell>
        </row>
        <row r="342">
          <cell r="C342" t="str">
            <v>דרך שלמה. מספר סניף: 17</v>
          </cell>
        </row>
        <row r="343">
          <cell r="C343" t="str">
            <v>האגף העסקי. מספר סניף: 31</v>
          </cell>
        </row>
        <row r="344">
          <cell r="C344" t="str">
            <v>האגף לניירות ערך ונכסים פיננסיים. מספר סניף: 531</v>
          </cell>
        </row>
        <row r="345">
          <cell r="C345" t="str">
            <v>האגף לניירות ערך ונכסים פיננסיים. מספר סניף: 795</v>
          </cell>
        </row>
        <row r="346">
          <cell r="C346" t="str">
            <v>האופרה. מספר סניף: 44</v>
          </cell>
        </row>
        <row r="347">
          <cell r="C347" t="str">
            <v>האירוסים. מספר סניף: 240</v>
          </cell>
        </row>
        <row r="348">
          <cell r="C348" t="str">
            <v>האפוטרופוס הכללי. מספר סניף: 457</v>
          </cell>
        </row>
        <row r="349">
          <cell r="C349" t="str">
            <v>האפוטרופוס הכללי. מספר סניף: 994</v>
          </cell>
        </row>
        <row r="350">
          <cell r="C350" t="str">
            <v>האשל. מספר סניף: 770</v>
          </cell>
        </row>
        <row r="351">
          <cell r="C351" t="str">
            <v>הבאר. מספר סניף: 637</v>
          </cell>
        </row>
        <row r="352">
          <cell r="C352" t="str">
            <v>הבורסה. מספר סניף: 26</v>
          </cell>
        </row>
        <row r="353">
          <cell r="C353" t="str">
            <v>הבורסה. מספר סניף: 4</v>
          </cell>
        </row>
        <row r="354">
          <cell r="C354" t="str">
            <v>הברזל. מספר סניף: 673</v>
          </cell>
        </row>
        <row r="355">
          <cell r="C355" t="str">
            <v>הגבעה הצרפתית. מספר סניף: 784</v>
          </cell>
        </row>
        <row r="356">
          <cell r="C356" t="str">
            <v>הגולן. מספר סניף: 550</v>
          </cell>
        </row>
        <row r="357">
          <cell r="C357" t="str">
            <v>הגליל. מספר סניף: 507</v>
          </cell>
        </row>
        <row r="358">
          <cell r="C358" t="str">
            <v>הגליל. מספר סניף: 892</v>
          </cell>
        </row>
        <row r="359">
          <cell r="C359" t="str">
            <v>הגלים. מספר סניף: 584</v>
          </cell>
        </row>
        <row r="360">
          <cell r="C360" t="str">
            <v>הגן הטכנולוגי. מספר סניף: 599</v>
          </cell>
        </row>
        <row r="361">
          <cell r="C361" t="str">
            <v>הדס מרכנתיל קופות גמל. מספר סניף: 685</v>
          </cell>
        </row>
        <row r="362">
          <cell r="C362" t="str">
            <v>הדקל. מספר סניף: 577</v>
          </cell>
        </row>
        <row r="363">
          <cell r="C363" t="str">
            <v>הדר טל. מספר סניף: 559</v>
          </cell>
        </row>
        <row r="364">
          <cell r="C364" t="str">
            <v>הדר יוסף. מספר סניף: 610</v>
          </cell>
        </row>
        <row r="365">
          <cell r="C365" t="str">
            <v>הדר. מספר סניף: 878</v>
          </cell>
        </row>
        <row r="366">
          <cell r="C366" t="str">
            <v>הדרום. מספר סניף: 517</v>
          </cell>
        </row>
        <row r="367">
          <cell r="C367" t="str">
            <v>הדרור. מספר סניף: 235</v>
          </cell>
        </row>
        <row r="368">
          <cell r="C368" t="str">
            <v>הדרים. מספר סניף: 544</v>
          </cell>
        </row>
        <row r="369">
          <cell r="C369" t="str">
            <v>ההלכה. מספר סניף: 666</v>
          </cell>
        </row>
        <row r="370">
          <cell r="C370" t="str">
            <v>הוד השרון. מספר סניף: 152</v>
          </cell>
        </row>
        <row r="371">
          <cell r="C371" t="str">
            <v>הוד השרון. מספר סניף: 187</v>
          </cell>
        </row>
        <row r="372">
          <cell r="C372" t="str">
            <v>הוד השרון. מספר סניף: 37</v>
          </cell>
        </row>
        <row r="373">
          <cell r="C373" t="str">
            <v>הוד השרון. מספר סניף: 512</v>
          </cell>
        </row>
        <row r="374">
          <cell r="C374" t="str">
            <v>הוד השרון. מספר סניף: 626</v>
          </cell>
        </row>
        <row r="375">
          <cell r="C375" t="str">
            <v>הוד השרון. מספר סניף: 751</v>
          </cell>
        </row>
        <row r="376">
          <cell r="C376" t="str">
            <v>הוד השרון. מספר סניף: 943</v>
          </cell>
        </row>
        <row r="377">
          <cell r="C377" t="str">
            <v>הוד השרון. מספר סניף: 943</v>
          </cell>
        </row>
        <row r="378">
          <cell r="C378" t="str">
            <v>החשמונאים, ת"א. מספר סניף: 556</v>
          </cell>
        </row>
        <row r="379">
          <cell r="C379" t="str">
            <v>החשמונאים. מספר סניף: 361</v>
          </cell>
        </row>
        <row r="380">
          <cell r="C380" t="str">
            <v>הטכניון. מספר סניף: 875</v>
          </cell>
        </row>
        <row r="381">
          <cell r="C381" t="str">
            <v>היוצרים. מספר סניף: 356</v>
          </cell>
        </row>
        <row r="382">
          <cell r="C382" t="str">
            <v>היכל התרבות. מספר סניף: 809</v>
          </cell>
        </row>
        <row r="383">
          <cell r="C383" t="str">
            <v>הים. מספר סניף: 749</v>
          </cell>
        </row>
        <row r="384">
          <cell r="C384" t="str">
            <v>היעלים. מספר סניף: 775</v>
          </cell>
        </row>
        <row r="385">
          <cell r="C385" t="str">
            <v>היצירה. מספר סניף: 459</v>
          </cell>
        </row>
        <row r="386">
          <cell r="C386" t="str">
            <v>היקב. מספר סניף: 669</v>
          </cell>
        </row>
        <row r="387">
          <cell r="C387" t="str">
            <v>הירקון- המרכז הארצי לתושבי חוץ. מספר סניף: 535</v>
          </cell>
        </row>
        <row r="388">
          <cell r="C388" t="str">
            <v>הכרמל חיפה. מספר סניף: 9</v>
          </cell>
        </row>
        <row r="389">
          <cell r="C389" t="str">
            <v>הכרמל. מספר סניף: 891</v>
          </cell>
        </row>
        <row r="390">
          <cell r="C390" t="str">
            <v>הל"ה. מספר סניף: 16</v>
          </cell>
        </row>
        <row r="391">
          <cell r="C391" t="str">
            <v>הלאום. מספר סניף: 321</v>
          </cell>
        </row>
        <row r="392">
          <cell r="C392" t="str">
            <v>הלואות ארציות. מספר סניף: 451</v>
          </cell>
        </row>
        <row r="393">
          <cell r="C393" t="str">
            <v>הלוואות עובדים. מספר סניף: 528</v>
          </cell>
        </row>
        <row r="394">
          <cell r="C394" t="str">
            <v>הלוואות עובדים. מספר סניף: 595</v>
          </cell>
        </row>
        <row r="395">
          <cell r="C395" t="str">
            <v>הלל יפה חדרה. מספר סניף: 44</v>
          </cell>
        </row>
        <row r="396">
          <cell r="C396" t="str">
            <v>הלמן אלדובי 2 קופ"ג. מספר סניף: 628</v>
          </cell>
        </row>
        <row r="397">
          <cell r="C397" t="str">
            <v>הלמן אלדובי 2 קופ"ג. מספר סניף: 632</v>
          </cell>
        </row>
        <row r="398">
          <cell r="C398" t="str">
            <v>הלמן אלדובי 4 קופ"ג. מספר סניף: 634</v>
          </cell>
        </row>
        <row r="399">
          <cell r="C399" t="str">
            <v>הלמן אלדובי 5 קופ"ג. מספר סניף: 660</v>
          </cell>
        </row>
        <row r="400">
          <cell r="C400" t="str">
            <v>הלמן אלדובי קופ"ג. מספר סניף: 623</v>
          </cell>
        </row>
        <row r="401">
          <cell r="C401" t="str">
            <v>הלני המלכה, י-ם. מספר סניף: 568</v>
          </cell>
        </row>
        <row r="402">
          <cell r="C402" t="str">
            <v>הלפיד. מספר סניף: 676</v>
          </cell>
        </row>
        <row r="403">
          <cell r="C403" t="str">
            <v>המאספים. מספר סניף: 510</v>
          </cell>
        </row>
        <row r="404">
          <cell r="C404" t="str">
            <v>המגדל. מספר סניף: 477</v>
          </cell>
        </row>
        <row r="405">
          <cell r="C405" t="str">
            <v>המושבה הגרמנית. מספר סניף: 158</v>
          </cell>
        </row>
        <row r="406">
          <cell r="C406" t="str">
            <v>המושבה. מספר סניף: 62</v>
          </cell>
        </row>
        <row r="407">
          <cell r="C407" t="str">
            <v>המלך ג'ורג'. מספר סניף: 902</v>
          </cell>
        </row>
        <row r="408">
          <cell r="C408" t="str">
            <v>המסגר. מספר סניף: 822</v>
          </cell>
        </row>
        <row r="409">
          <cell r="C409" t="str">
            <v>המסגר. מספר סניף: 88</v>
          </cell>
        </row>
        <row r="410">
          <cell r="C410" t="str">
            <v>המעפילים. מספר סניף: 616</v>
          </cell>
        </row>
        <row r="411">
          <cell r="C411" t="str">
            <v>המפרץ עסקים. מספר סניף: 169</v>
          </cell>
        </row>
        <row r="412">
          <cell r="C412" t="str">
            <v>המפרץ. מספר סניף: 176</v>
          </cell>
        </row>
        <row r="413">
          <cell r="C413" t="str">
            <v>המפרץ. מספר סניף: 791</v>
          </cell>
        </row>
        <row r="414">
          <cell r="C414" t="str">
            <v>המרכז לבנקאות פרטית - צפון. מספר סניף: 916</v>
          </cell>
        </row>
        <row r="415">
          <cell r="C415" t="str">
            <v>המרכז לבנקאות פרטית השרון. מספר סניף: 340</v>
          </cell>
        </row>
        <row r="416">
          <cell r="C416" t="str">
            <v>המרכז לבנקאות פרטית תל אביב. מספר סניף: 568</v>
          </cell>
        </row>
        <row r="417">
          <cell r="C417" t="str">
            <v>המרכז למימון מתמחה. מספר סניף: 321</v>
          </cell>
        </row>
        <row r="418">
          <cell r="C418" t="str">
            <v>המשרד המרכזי-החטיבה לכספים. מספר סניף: 849</v>
          </cell>
        </row>
        <row r="419">
          <cell r="C419" t="str">
            <v>הנביאים חיפה. מספר סניף: 509</v>
          </cell>
        </row>
        <row r="420">
          <cell r="C420" t="str">
            <v>הנביאים. מספר סניף: 702</v>
          </cell>
        </row>
        <row r="421">
          <cell r="C421" t="str">
            <v>הנהח"ש ראשית. מספר סניף: 399</v>
          </cell>
        </row>
        <row r="422">
          <cell r="C422" t="str">
            <v>הנהלה מרכזית. מספר סניף: 190</v>
          </cell>
        </row>
        <row r="423">
          <cell r="C423" t="str">
            <v>הנהלה ראשית. מספר סניף: 149</v>
          </cell>
        </row>
        <row r="424">
          <cell r="C424" t="str">
            <v>הנהלה ראשית. מספר סניף: 389</v>
          </cell>
        </row>
        <row r="425">
          <cell r="C425" t="str">
            <v>הנהלה ראשית. מספר סניף: 548</v>
          </cell>
        </row>
        <row r="426">
          <cell r="C426" t="str">
            <v>הנהלה ראשית. מספר סניף: 799</v>
          </cell>
        </row>
        <row r="427">
          <cell r="C427" t="str">
            <v>הנהלה. מספר סניף: 196</v>
          </cell>
        </row>
        <row r="428">
          <cell r="C428" t="str">
            <v>הנהלה. מספר סניף: 197</v>
          </cell>
        </row>
        <row r="429">
          <cell r="C429" t="str">
            <v>הנהלה. מספר סניף: 198</v>
          </cell>
        </row>
        <row r="430">
          <cell r="C430" t="str">
            <v>הנהלה. מספר סניף: 290</v>
          </cell>
        </row>
        <row r="431">
          <cell r="C431" t="str">
            <v>הנהלת חשבונות ראשית. מספר סניף: 298</v>
          </cell>
        </row>
        <row r="432">
          <cell r="C432" t="str">
            <v>הנמל. מספר סניף: 674</v>
          </cell>
        </row>
        <row r="433">
          <cell r="C433" t="str">
            <v>הנשיאים. מספר סניף: 481</v>
          </cell>
        </row>
        <row r="434">
          <cell r="C434" t="str">
            <v>הנשיאים. מספר סניף: 668</v>
          </cell>
        </row>
        <row r="435">
          <cell r="C435" t="str">
            <v>הסניף הישיר. מספר סניף: 535</v>
          </cell>
        </row>
        <row r="436">
          <cell r="C436" t="str">
            <v>הסניף המרכזי. מספר סניף: 357</v>
          </cell>
        </row>
        <row r="437">
          <cell r="C437" t="str">
            <v>הסניף הראשי. מספר סניף: 170</v>
          </cell>
        </row>
        <row r="438">
          <cell r="C438" t="str">
            <v>העליה. מספר סניף: 503</v>
          </cell>
        </row>
        <row r="439">
          <cell r="C439" t="str">
            <v>העמקים. מספר סניף: 752</v>
          </cell>
        </row>
        <row r="440">
          <cell r="C440" t="str">
            <v>העצמאות. מספר סניף: 521</v>
          </cell>
        </row>
        <row r="441">
          <cell r="C441" t="str">
            <v>הפארק. מספר סניף: 757</v>
          </cell>
        </row>
        <row r="442">
          <cell r="C442" t="str">
            <v>הפלמ"ח. מספר סניף: 574</v>
          </cell>
        </row>
        <row r="443">
          <cell r="C443" t="str">
            <v>הפניקס קופ"ג. מספר סניף: 624</v>
          </cell>
        </row>
        <row r="444">
          <cell r="C444" t="str">
            <v>הצפון. מספר סניף: 602</v>
          </cell>
        </row>
        <row r="445">
          <cell r="C445" t="str">
            <v>הקניונים. מספר סניף: 188</v>
          </cell>
        </row>
        <row r="446">
          <cell r="C446" t="str">
            <v>הקסטל. מספר סניף: 511</v>
          </cell>
        </row>
        <row r="447">
          <cell r="C447" t="str">
            <v>הקריה  תל אביב. מספר סניף: 131</v>
          </cell>
        </row>
        <row r="448">
          <cell r="C448" t="str">
            <v>הקריה. מספר סניף: 34</v>
          </cell>
        </row>
        <row r="449">
          <cell r="C449" t="str">
            <v>הקריה. מספר סניף: 378</v>
          </cell>
        </row>
        <row r="450">
          <cell r="C450" t="str">
            <v>הקריה. מספר סניף: 508</v>
          </cell>
        </row>
        <row r="451">
          <cell r="C451" t="str">
            <v>הקריון. מספר סניף: 746</v>
          </cell>
        </row>
        <row r="452">
          <cell r="C452" t="str">
            <v>הקריות. מספר סניף: 153</v>
          </cell>
        </row>
        <row r="453">
          <cell r="C453" t="str">
            <v>הר-נוף. מספר סניף: 739</v>
          </cell>
        </row>
        <row r="454">
          <cell r="C454" t="str">
            <v>הר הכרמל. מספר סניף: 701</v>
          </cell>
        </row>
        <row r="455">
          <cell r="C455" t="str">
            <v>הרא"ה. מספר סניף: 854</v>
          </cell>
        </row>
        <row r="456">
          <cell r="C456" t="str">
            <v>הרימון. מספר סניף: 500</v>
          </cell>
        </row>
        <row r="457">
          <cell r="C457" t="str">
            <v>הרצוג. מספר סניף: 541</v>
          </cell>
        </row>
        <row r="458">
          <cell r="C458" t="str">
            <v>הרצל פתח תקוה. מספר סניף: 56</v>
          </cell>
        </row>
        <row r="459">
          <cell r="C459" t="str">
            <v>הרצל. מספר סניף: 705</v>
          </cell>
        </row>
        <row r="460">
          <cell r="C460" t="str">
            <v>הרצליה עסקים. מספר סניף: 174</v>
          </cell>
        </row>
        <row r="461">
          <cell r="C461" t="str">
            <v>הרצליה פיתוח. מספר סניף: 146</v>
          </cell>
        </row>
        <row r="462">
          <cell r="C462" t="str">
            <v>הרצליה פיתוח. מספר סניף: 522</v>
          </cell>
        </row>
        <row r="463">
          <cell r="C463" t="str">
            <v>הרצליה פיתוח. מספר סניף: 629</v>
          </cell>
        </row>
        <row r="464">
          <cell r="C464" t="str">
            <v>הרצליה פיתוח. מספר סניף: 79</v>
          </cell>
        </row>
        <row r="465">
          <cell r="C465" t="str">
            <v>הרצליה פתוח. מספר סניף: 51</v>
          </cell>
        </row>
        <row r="466">
          <cell r="C466" t="str">
            <v>הרצליה פתוח. מספר סניף: 958</v>
          </cell>
        </row>
        <row r="467">
          <cell r="C467" t="str">
            <v>הרצליה. מספר סניף: 274</v>
          </cell>
        </row>
        <row r="468">
          <cell r="C468" t="str">
            <v>הרצליה. מספר סניף: 415</v>
          </cell>
        </row>
        <row r="469">
          <cell r="C469" t="str">
            <v>הרצליה. מספר סניף: 44</v>
          </cell>
        </row>
        <row r="470">
          <cell r="C470" t="str">
            <v>הרצליה. מספר סניף: 628</v>
          </cell>
        </row>
        <row r="471">
          <cell r="C471" t="str">
            <v>הרצליה. מספר סניף: 72</v>
          </cell>
        </row>
        <row r="472">
          <cell r="C472" t="str">
            <v>הרצליה. מספר סניף: 948</v>
          </cell>
        </row>
        <row r="473">
          <cell r="C473" t="str">
            <v>השופטים. מספר סניף: 705</v>
          </cell>
        </row>
        <row r="474">
          <cell r="C474" t="str">
            <v>השלום. מספר סניף: 672</v>
          </cell>
        </row>
        <row r="475">
          <cell r="C475" t="str">
            <v>השקד. מספר סניף: 555</v>
          </cell>
        </row>
        <row r="476">
          <cell r="C476" t="str">
            <v>השקמה. מספר סניף: 756</v>
          </cell>
        </row>
        <row r="477">
          <cell r="C477" t="str">
            <v>התעשיה האוירית. מספר סניף: 752</v>
          </cell>
        </row>
        <row r="478">
          <cell r="C478" t="str">
            <v>התעשיה חולון. מספר סניף: 157</v>
          </cell>
        </row>
        <row r="479">
          <cell r="C479" t="str">
            <v>התעשיה נתניה. מספר סניף: 598</v>
          </cell>
        </row>
        <row r="480">
          <cell r="C480" t="str">
            <v>התקוה. מספר סניף: 652</v>
          </cell>
        </row>
        <row r="481">
          <cell r="C481" t="str">
            <v>התשבי. מספר סניף: 709</v>
          </cell>
        </row>
        <row r="482">
          <cell r="C482" t="str">
            <v>ואדי ניסנאס. מספר סניף: 694</v>
          </cell>
        </row>
        <row r="483">
          <cell r="C483" t="str">
            <v>ז'בוטינסקי. מספר סניף: 528</v>
          </cell>
        </row>
        <row r="484">
          <cell r="C484" t="str">
            <v>זכרון יעקב. מספר סניף: 625</v>
          </cell>
        </row>
        <row r="485">
          <cell r="C485" t="str">
            <v>זכרון יעקב. מספר סניף: 95</v>
          </cell>
        </row>
        <row r="486">
          <cell r="C486" t="str">
            <v>זכרון יעקב. מספר סניף: 956</v>
          </cell>
        </row>
        <row r="487">
          <cell r="C487" t="str">
            <v>חברות בנות. מספר סניף: 579</v>
          </cell>
        </row>
        <row r="488">
          <cell r="C488" t="str">
            <v>חדרה עסקים. מספר סניף: 72</v>
          </cell>
        </row>
        <row r="489">
          <cell r="C489" t="str">
            <v>חדרה. מספר סניף: 138</v>
          </cell>
        </row>
        <row r="490">
          <cell r="C490" t="str">
            <v>חדרה. מספר סניף: 27</v>
          </cell>
        </row>
        <row r="491">
          <cell r="C491" t="str">
            <v>חדרה. מספר סניף: 420</v>
          </cell>
        </row>
        <row r="492">
          <cell r="C492" t="str">
            <v>חדרה. מספר סניף: 517</v>
          </cell>
        </row>
        <row r="493">
          <cell r="C493" t="str">
            <v>חדרה. מספר סניף: 620</v>
          </cell>
        </row>
        <row r="494">
          <cell r="C494" t="str">
            <v>חדרה. מספר סניף: 677</v>
          </cell>
        </row>
        <row r="495">
          <cell r="C495" t="str">
            <v>חדרה. מספר סניף: 90</v>
          </cell>
        </row>
        <row r="496">
          <cell r="C496" t="str">
            <v>חדרה. מספר סניף: 92</v>
          </cell>
        </row>
        <row r="497">
          <cell r="C497" t="str">
            <v>חדרה. מספר סניף: 953</v>
          </cell>
        </row>
        <row r="498">
          <cell r="C498" t="str">
            <v>חולון-ויצמן. מספר סניף: 638</v>
          </cell>
        </row>
        <row r="499">
          <cell r="C499" t="str">
            <v>חולון א. מספר סניף: 639</v>
          </cell>
        </row>
        <row r="500">
          <cell r="C500" t="str">
            <v>חולון עסקים. מספר סניף: 586</v>
          </cell>
        </row>
        <row r="501">
          <cell r="C501" t="str">
            <v>חולון עסקים. מספר סניף: 78</v>
          </cell>
        </row>
        <row r="502">
          <cell r="C502" t="str">
            <v>חולון. מספר סניף: 158</v>
          </cell>
        </row>
        <row r="503">
          <cell r="C503" t="str">
            <v>חולון. מספר סניף: 284</v>
          </cell>
        </row>
        <row r="504">
          <cell r="C504" t="str">
            <v>חולון. מספר סניף: 412</v>
          </cell>
        </row>
        <row r="505">
          <cell r="C505" t="str">
            <v>חולון. מספר סניף: 45</v>
          </cell>
        </row>
        <row r="506">
          <cell r="C506" t="str">
            <v>חולון. מספר סניף: 49</v>
          </cell>
        </row>
        <row r="507">
          <cell r="C507" t="str">
            <v>חולון. מספר סניף: 511</v>
          </cell>
        </row>
        <row r="508">
          <cell r="C508" t="str">
            <v>חולון. מספר סניף: 67</v>
          </cell>
        </row>
        <row r="509">
          <cell r="C509" t="str">
            <v>חולון. מספר סניף: 686</v>
          </cell>
        </row>
        <row r="510">
          <cell r="C510" t="str">
            <v>חולון. מספר סניף: 858</v>
          </cell>
        </row>
        <row r="511">
          <cell r="C511" t="str">
            <v>חורב. מספר סניף: 880</v>
          </cell>
        </row>
        <row r="512">
          <cell r="C512" t="str">
            <v>חורפיש. מספר סניף: 753</v>
          </cell>
        </row>
        <row r="513">
          <cell r="C513" t="str">
            <v>חזון איש. מספר סניף: 266</v>
          </cell>
        </row>
        <row r="514">
          <cell r="C514" t="str">
            <v>חזון איש. מספר סניף: 468</v>
          </cell>
        </row>
        <row r="515">
          <cell r="C515" t="str">
            <v>חזון איש. מספר סניף: 731</v>
          </cell>
        </row>
        <row r="516">
          <cell r="C516" t="str">
            <v>חטיבת הנגב. מספר סניף: 477</v>
          </cell>
        </row>
        <row r="517">
          <cell r="C517" t="str">
            <v>חיים עוזר. מספר סניף: 761</v>
          </cell>
        </row>
        <row r="518">
          <cell r="C518" t="str">
            <v>חיל הים - חיפה. מספר סניף: 186</v>
          </cell>
        </row>
        <row r="519">
          <cell r="C519" t="str">
            <v>חיפה הדר. מספר סניף: 441</v>
          </cell>
        </row>
        <row r="520">
          <cell r="C520" t="str">
            <v>חיפה עסקים. מספר סניף: 562</v>
          </cell>
        </row>
        <row r="521">
          <cell r="C521" t="str">
            <v>חיפה ראשי. מספר סניף: 6</v>
          </cell>
        </row>
        <row r="522">
          <cell r="C522" t="str">
            <v>חיפה ראשי. מספר סניף: 650</v>
          </cell>
        </row>
        <row r="523">
          <cell r="C523" t="str">
            <v>חיפה ראשי. מספר סניף: 700</v>
          </cell>
        </row>
        <row r="524">
          <cell r="C524" t="str">
            <v>חיפה ראשי. מספר סניף: 81</v>
          </cell>
        </row>
        <row r="525">
          <cell r="C525" t="str">
            <v>חיפה. מספר סניף: 1</v>
          </cell>
        </row>
        <row r="526">
          <cell r="C526" t="str">
            <v>חיפה. מספר סניף: 140</v>
          </cell>
        </row>
        <row r="527">
          <cell r="C527" t="str">
            <v>חיפה. מספר סניף: 187</v>
          </cell>
        </row>
        <row r="528">
          <cell r="C528" t="str">
            <v>חיפה. מספר סניף: 289</v>
          </cell>
        </row>
        <row r="529">
          <cell r="C529" t="str">
            <v>חיפה. מספר סניף: 3</v>
          </cell>
        </row>
        <row r="530">
          <cell r="C530" t="str">
            <v>חיפה. מספר סניף: 52</v>
          </cell>
        </row>
        <row r="531">
          <cell r="C531" t="str">
            <v>חיפה. מספר סניף: 527</v>
          </cell>
        </row>
        <row r="532">
          <cell r="C532" t="str">
            <v>חסכון פנסיוני. מספר סניף: 597</v>
          </cell>
        </row>
        <row r="533">
          <cell r="C533" t="str">
            <v>חצור. מספר סניף: 367</v>
          </cell>
        </row>
        <row r="534">
          <cell r="C534" t="str">
            <v>חצור. מספר סניף: 715</v>
          </cell>
        </row>
        <row r="535">
          <cell r="C535" t="str">
            <v>חצרות יפו. מספר סניף: 26</v>
          </cell>
        </row>
        <row r="536">
          <cell r="C536" t="str">
            <v>חצרות יפו. מספר סניף: 406</v>
          </cell>
        </row>
        <row r="537">
          <cell r="C537" t="str">
            <v>חצרות יפו. מספר סניף: 436</v>
          </cell>
        </row>
        <row r="538">
          <cell r="C538" t="str">
            <v>חצרים. מספר סניף: 376</v>
          </cell>
        </row>
        <row r="539">
          <cell r="C539" t="str">
            <v>חרוד. מספר סניף: 576</v>
          </cell>
        </row>
        <row r="540">
          <cell r="C540" t="str">
            <v>חרפיש. מספר סניף: 43</v>
          </cell>
        </row>
        <row r="541">
          <cell r="C541" t="str">
            <v>חשבות הבנק. מספר סניף: 659</v>
          </cell>
        </row>
        <row r="542">
          <cell r="C542" t="str">
            <v>חשמונאים. מספר סניף: 494</v>
          </cell>
        </row>
        <row r="543">
          <cell r="C543" t="str">
            <v>טבריה עלית. מספר סניף: 724</v>
          </cell>
        </row>
        <row r="544">
          <cell r="C544" t="str">
            <v>טבריה. מספר סניף: 2</v>
          </cell>
        </row>
        <row r="545">
          <cell r="C545" t="str">
            <v>טבריה. מספר סניף: 46</v>
          </cell>
        </row>
        <row r="546">
          <cell r="C546" t="str">
            <v>טבריה. מספר סניף: 462</v>
          </cell>
        </row>
        <row r="547">
          <cell r="C547" t="str">
            <v>טבריה. מספר סניף: 723</v>
          </cell>
        </row>
        <row r="548">
          <cell r="C548" t="str">
            <v>טבריה. מספר סניף: 970</v>
          </cell>
        </row>
        <row r="549">
          <cell r="C549" t="str">
            <v>טוביהו. מספר סניף: 594</v>
          </cell>
        </row>
        <row r="550">
          <cell r="C550" t="str">
            <v>טופ-דן. מספר סניף: 94</v>
          </cell>
        </row>
        <row r="551">
          <cell r="C551" t="str">
            <v>טופ דן. מספר סניף: 324</v>
          </cell>
        </row>
        <row r="552">
          <cell r="C552" t="str">
            <v>טורעאן. מספר סניף: 10</v>
          </cell>
        </row>
        <row r="553">
          <cell r="C553" t="str">
            <v>טורעאן. מספר סניף: 632</v>
          </cell>
        </row>
        <row r="554">
          <cell r="C554" t="str">
            <v>טייבה. מספר סניף: 665</v>
          </cell>
        </row>
        <row r="555">
          <cell r="C555" t="str">
            <v>טייבה. מספר סניף: 951</v>
          </cell>
        </row>
        <row r="556">
          <cell r="C556" t="str">
            <v>טירה המשולש. מספר סניף: 506</v>
          </cell>
        </row>
        <row r="557">
          <cell r="C557" t="str">
            <v>טירה. מספר סניף: 980</v>
          </cell>
        </row>
        <row r="558">
          <cell r="C558" t="str">
            <v>טירת הכרמל. מספר סניף: 662</v>
          </cell>
        </row>
        <row r="559">
          <cell r="C559" t="str">
            <v>טירת הכרמל. מספר סניף: 703</v>
          </cell>
        </row>
        <row r="560">
          <cell r="C560" t="str">
            <v>טירת הכרמל. מספר סניף: 885</v>
          </cell>
        </row>
        <row r="561">
          <cell r="C561" t="str">
            <v>טכני. מספר סניף: 996</v>
          </cell>
        </row>
        <row r="562">
          <cell r="C562" t="str">
            <v>טלבנק. מספר סניף: 219</v>
          </cell>
        </row>
        <row r="563">
          <cell r="C563" t="str">
            <v>טמרה. מספר סניף: 26</v>
          </cell>
        </row>
        <row r="564">
          <cell r="C564" t="str">
            <v>טמרה. מספר סניף: 418</v>
          </cell>
        </row>
        <row r="565">
          <cell r="C565" t="str">
            <v>טמרה. מספר סניף: 614</v>
          </cell>
        </row>
        <row r="566">
          <cell r="C566" t="str">
            <v>טרומפלדור. מספר סניף: 807</v>
          </cell>
        </row>
        <row r="567">
          <cell r="C567" t="str">
            <v>טרפון. מספר סניף: 430</v>
          </cell>
        </row>
        <row r="568">
          <cell r="C568" t="str">
            <v>טרפון. מספר סניף: 476</v>
          </cell>
        </row>
        <row r="569">
          <cell r="C569" t="str">
            <v>טשרניחובסקי. מספר סניף: 679</v>
          </cell>
        </row>
        <row r="570">
          <cell r="C570" t="str">
            <v>טשרניחובסקי. מספר סניף: 720</v>
          </cell>
        </row>
        <row r="571">
          <cell r="C571" t="str">
            <v>יבנה. מספר סניף: 175</v>
          </cell>
        </row>
        <row r="572">
          <cell r="C572" t="str">
            <v>יבנה. מספר סניף: 540</v>
          </cell>
        </row>
        <row r="573">
          <cell r="C573" t="str">
            <v>יבנה. מספר סניף: 762</v>
          </cell>
        </row>
        <row r="574">
          <cell r="C574" t="str">
            <v>יבנה. מספר סניף: 939</v>
          </cell>
        </row>
        <row r="575">
          <cell r="C575" t="str">
            <v>יד אליהו. מספר סניף: 151</v>
          </cell>
        </row>
        <row r="576">
          <cell r="C576" t="str">
            <v>יד אליהו. מספר סניף: 603</v>
          </cell>
        </row>
        <row r="577">
          <cell r="C577" t="str">
            <v>יד אליהו. מספר סניף: 814</v>
          </cell>
        </row>
        <row r="578">
          <cell r="C578" t="str">
            <v>יד חרוצים. מספר סניף: 115</v>
          </cell>
        </row>
        <row r="579">
          <cell r="C579" t="str">
            <v>יהוד. מספר סניף: 110</v>
          </cell>
        </row>
        <row r="580">
          <cell r="C580" t="str">
            <v>יהוד. מספר סניף: 514</v>
          </cell>
        </row>
        <row r="581">
          <cell r="C581" t="str">
            <v>יהוד. מספר סניף: 617</v>
          </cell>
        </row>
        <row r="582">
          <cell r="C582" t="str">
            <v>יהוד. מספר סניף: 837</v>
          </cell>
        </row>
        <row r="583">
          <cell r="C583" t="str">
            <v>יהודה המכבי. מספר סניף: 38</v>
          </cell>
        </row>
        <row r="584">
          <cell r="C584" t="str">
            <v>יהודה המכבי. מספר סניף: 605</v>
          </cell>
        </row>
        <row r="585">
          <cell r="C585" t="str">
            <v>יהודה הנשיא. מספר סניף: 740</v>
          </cell>
        </row>
        <row r="586">
          <cell r="C586" t="str">
            <v>יהלום. מספר סניף: 537</v>
          </cell>
        </row>
        <row r="587">
          <cell r="C587" t="str">
            <v>יובלים. מספר סניף: 464</v>
          </cell>
        </row>
        <row r="588">
          <cell r="C588" t="str">
            <v>יוקנעם. מספר סניף: 131</v>
          </cell>
        </row>
        <row r="589">
          <cell r="C589" t="str">
            <v>יוקנעם. מספר סניף: 582</v>
          </cell>
        </row>
        <row r="590">
          <cell r="C590" t="str">
            <v>יזרעאליה. מספר סניף: 755</v>
          </cell>
        </row>
        <row r="591">
          <cell r="C591" t="str">
            <v>יחידה מרכזת. מספר סניף: 297</v>
          </cell>
        </row>
        <row r="592">
          <cell r="C592" t="str">
            <v>יחידת ביצוע מחלקת מט"י. מספר סניף: 49</v>
          </cell>
        </row>
        <row r="593">
          <cell r="C593" t="str">
            <v>יחידת בצוע-מחלקת מט"י. מספר סניף: 989</v>
          </cell>
        </row>
        <row r="594">
          <cell r="C594" t="str">
            <v>יחידת בצוע-נהול אשראי מרוכז. מספר סניף: 646</v>
          </cell>
        </row>
        <row r="595">
          <cell r="C595" t="str">
            <v>יחידת בצוע ני"ע. מספר סניף: 60</v>
          </cell>
        </row>
        <row r="596">
          <cell r="C596" t="str">
            <v>יחידת עיקולים. מספר סניף: 468</v>
          </cell>
        </row>
        <row r="597">
          <cell r="C597" t="str">
            <v>ייעוץ פנסיוני. מספר סניף: 308</v>
          </cell>
        </row>
        <row r="598">
          <cell r="C598" t="str">
            <v>ילמ. מספר סניף: 305</v>
          </cell>
        </row>
        <row r="599">
          <cell r="C599" t="str">
            <v>יעוץ פנסיוני. מספר סניף: 749</v>
          </cell>
        </row>
        <row r="600">
          <cell r="C600" t="str">
            <v>יעלים. מספר סניף: 61</v>
          </cell>
        </row>
        <row r="601">
          <cell r="C601" t="str">
            <v>יפו. מספר סניף: 505</v>
          </cell>
        </row>
        <row r="602">
          <cell r="C602" t="str">
            <v>יפו. מספר סניף: 611</v>
          </cell>
        </row>
        <row r="603">
          <cell r="C603" t="str">
            <v>יפו. מספר סניף: 653</v>
          </cell>
        </row>
        <row r="604">
          <cell r="C604" t="str">
            <v>יפו. מספר סניף: 801</v>
          </cell>
        </row>
        <row r="605">
          <cell r="C605" t="str">
            <v>יפיע. מספר סניף: 20</v>
          </cell>
        </row>
        <row r="606">
          <cell r="C606" t="str">
            <v>יפיע. מספר סניף: 449</v>
          </cell>
        </row>
        <row r="607">
          <cell r="C607" t="str">
            <v>יפיע. מספר סניף: 628</v>
          </cell>
        </row>
        <row r="608">
          <cell r="C608" t="str">
            <v>יצחק שדה. מספר סניף: 48</v>
          </cell>
        </row>
        <row r="609">
          <cell r="C609" t="str">
            <v>יצחק שדה. מספר סניף: 780</v>
          </cell>
        </row>
        <row r="610">
          <cell r="C610" t="str">
            <v>יקנעם. מספר סניף: 722</v>
          </cell>
        </row>
        <row r="611">
          <cell r="C611" t="str">
            <v>יקנעם. מספר סניף: 729</v>
          </cell>
        </row>
        <row r="612">
          <cell r="C612" t="str">
            <v>ירוחם. מספר סניף: 671</v>
          </cell>
        </row>
        <row r="613">
          <cell r="C613" t="str">
            <v>ירושלים עסקים. מספר סניף: 436</v>
          </cell>
        </row>
        <row r="614">
          <cell r="C614" t="str">
            <v>ירושלים ראשי. מספר סניף: 12</v>
          </cell>
        </row>
        <row r="615">
          <cell r="C615" t="str">
            <v>ירושלים ראשי. מספר סניף: 50</v>
          </cell>
        </row>
        <row r="616">
          <cell r="C616" t="str">
            <v>ירושלים ראשי. מספר סניף: 51</v>
          </cell>
        </row>
        <row r="617">
          <cell r="C617" t="str">
            <v>ירושלים, ראשי. מספר סניף: 690</v>
          </cell>
        </row>
        <row r="618">
          <cell r="C618" t="str">
            <v>ירושלים. מספר סניף: 185</v>
          </cell>
        </row>
        <row r="619">
          <cell r="C619" t="str">
            <v>ירושלים. מספר סניף: 288</v>
          </cell>
        </row>
        <row r="620">
          <cell r="C620" t="str">
            <v>ירושלים. מספר סניף: 369</v>
          </cell>
        </row>
        <row r="621">
          <cell r="C621" t="str">
            <v>ירושלים. מספר סניף: 515</v>
          </cell>
        </row>
        <row r="622">
          <cell r="C622" t="str">
            <v>ירושלים. מספר סניף: 642</v>
          </cell>
        </row>
        <row r="623">
          <cell r="C623" t="str">
            <v>ירכא. מספר סניף: 33</v>
          </cell>
        </row>
        <row r="624">
          <cell r="C624" t="str">
            <v>ירכא. מספר סניף: 602</v>
          </cell>
        </row>
        <row r="625">
          <cell r="C625" t="str">
            <v>ירכא. מספר סניף: 90</v>
          </cell>
        </row>
        <row r="626">
          <cell r="C626" t="str">
            <v>ישורון. מספר סניף: 529</v>
          </cell>
        </row>
        <row r="627">
          <cell r="C627" t="str">
            <v>ישיר לאומי. מספר סניף: 678</v>
          </cell>
        </row>
        <row r="628">
          <cell r="C628" t="str">
            <v>כאבול. מספר סניף: 24</v>
          </cell>
        </row>
        <row r="629">
          <cell r="C629" t="str">
            <v>כאבול. מספר סניף: 738</v>
          </cell>
        </row>
        <row r="630">
          <cell r="C630" t="str">
            <v>כהנמן. מספר סניף: 570</v>
          </cell>
        </row>
        <row r="631">
          <cell r="C631" t="str">
            <v>כוכב יאיר. מספר סניף: 683</v>
          </cell>
        </row>
        <row r="632">
          <cell r="C632" t="str">
            <v>כורזין. מספר סניף: 543</v>
          </cell>
        </row>
        <row r="633">
          <cell r="C633" t="str">
            <v>כיכר המדינה. מספר סניף: 157</v>
          </cell>
        </row>
        <row r="634">
          <cell r="C634" t="str">
            <v>כיכר המדינה. מספר סניף: 275</v>
          </cell>
        </row>
        <row r="635">
          <cell r="C635" t="str">
            <v>כיכר המדינה. מספר סניף: 410</v>
          </cell>
        </row>
        <row r="636">
          <cell r="C636" t="str">
            <v>כיכר השבטים. מספר סניף: 786</v>
          </cell>
        </row>
        <row r="637">
          <cell r="C637" t="str">
            <v>כיכר השבת. מספר סניף: 501</v>
          </cell>
        </row>
        <row r="638">
          <cell r="C638" t="str">
            <v>ככר היהלום. מספר סניף: 123</v>
          </cell>
        </row>
        <row r="639">
          <cell r="C639" t="str">
            <v>ככר המדינה. מספר סניף: 152</v>
          </cell>
        </row>
        <row r="640">
          <cell r="C640" t="str">
            <v>ככר המדינה. מספר סניף: 405</v>
          </cell>
        </row>
        <row r="641">
          <cell r="C641" t="str">
            <v>ככר המדינה. מספר סניף: 524</v>
          </cell>
        </row>
        <row r="642">
          <cell r="C642" t="str">
            <v>ככר המדינה. מספר סניף: 603</v>
          </cell>
        </row>
        <row r="643">
          <cell r="C643" t="str">
            <v>ככר המדינה. מספר סניף: 753</v>
          </cell>
        </row>
        <row r="644">
          <cell r="C644" t="str">
            <v>ככר המדינה. מספר סניף: 93</v>
          </cell>
        </row>
        <row r="645">
          <cell r="C645" t="str">
            <v>ככר המושבות. מספר סניף: 810</v>
          </cell>
        </row>
        <row r="646">
          <cell r="C646" t="str">
            <v>ככר הסיטי. מספר סניף: 540</v>
          </cell>
        </row>
        <row r="647">
          <cell r="C647" t="str">
            <v>ככר יצחק רבין. מספר סניף: 101</v>
          </cell>
        </row>
        <row r="648">
          <cell r="C648" t="str">
            <v>ככר יצחק רבין. מספר סניף: 609</v>
          </cell>
        </row>
        <row r="649">
          <cell r="C649" t="str">
            <v>ככר יצחק רבין. מספר סניף: 816</v>
          </cell>
        </row>
        <row r="650">
          <cell r="C650" t="str">
            <v>ככר יצחק רבין. מספר סניף: 85</v>
          </cell>
        </row>
        <row r="651">
          <cell r="C651" t="str">
            <v>ככר נח. מספר סניף: 683</v>
          </cell>
        </row>
        <row r="652">
          <cell r="C652" t="str">
            <v>ככר סירן. מספר סניף: 863</v>
          </cell>
        </row>
        <row r="653">
          <cell r="C653" t="str">
            <v>ככר עצמאות. מספר סניף: 511</v>
          </cell>
        </row>
        <row r="654">
          <cell r="C654" t="str">
            <v>ככר פריז. מספר סניף: 736</v>
          </cell>
        </row>
        <row r="655">
          <cell r="C655" t="str">
            <v>ככר ציון. מספר סניף: 783</v>
          </cell>
        </row>
        <row r="656">
          <cell r="C656" t="str">
            <v>ככר ציון. מספר סניף: 920</v>
          </cell>
        </row>
        <row r="657">
          <cell r="C657" t="str">
            <v>ככר רבין. מספר סניף: 658</v>
          </cell>
        </row>
        <row r="658">
          <cell r="C658" t="str">
            <v>כנפי נשרים. מספר סניף: 129</v>
          </cell>
        </row>
        <row r="659">
          <cell r="C659" t="str">
            <v>כנפי נשרים. מספר סניף: 182</v>
          </cell>
        </row>
        <row r="660">
          <cell r="C660" t="str">
            <v>כנפי נשרים. מספר סניף: 331</v>
          </cell>
        </row>
        <row r="661">
          <cell r="C661" t="str">
            <v>כנפי נשרים. מספר סניף: 539</v>
          </cell>
        </row>
        <row r="662">
          <cell r="C662" t="str">
            <v>כנפי נשרים. מספר סניף: 661</v>
          </cell>
        </row>
        <row r="663">
          <cell r="C663" t="str">
            <v>כפר-גנים. מספר סניף: 317</v>
          </cell>
        </row>
        <row r="664">
          <cell r="C664" t="str">
            <v>כפר גנים. מספר סניף: 153</v>
          </cell>
        </row>
        <row r="665">
          <cell r="C665" t="str">
            <v>כפר גנים. מספר סניף: 156</v>
          </cell>
        </row>
        <row r="666">
          <cell r="C666" t="str">
            <v>כפר גנים. מספר סניף: 548</v>
          </cell>
        </row>
        <row r="667">
          <cell r="C667" t="str">
            <v>כפר גנים. מספר סניף: 703</v>
          </cell>
        </row>
        <row r="668">
          <cell r="C668" t="str">
            <v>כפר ורדים. מספר סניף: 120</v>
          </cell>
        </row>
        <row r="669">
          <cell r="C669" t="str">
            <v>כפר יאסיף. מספר סניף: 15</v>
          </cell>
        </row>
        <row r="670">
          <cell r="C670" t="str">
            <v>כפר יאסיף. מספר סניף: 202</v>
          </cell>
        </row>
        <row r="671">
          <cell r="C671" t="str">
            <v>כפר יאסיף. מספר סניף: 538</v>
          </cell>
        </row>
        <row r="672">
          <cell r="C672" t="str">
            <v>כפר יאסיף. מספר סניף: 691</v>
          </cell>
        </row>
        <row r="673">
          <cell r="C673" t="str">
            <v>כפר יונה. מספר סניף: 675</v>
          </cell>
        </row>
        <row r="674">
          <cell r="C674" t="str">
            <v>כפר כנא. מספר סניף: 478</v>
          </cell>
        </row>
        <row r="675">
          <cell r="C675" t="str">
            <v>כפר כנא. מספר סניף: 631</v>
          </cell>
        </row>
        <row r="676">
          <cell r="C676" t="str">
            <v>כפר כנא. מספר סניף: 7</v>
          </cell>
        </row>
        <row r="677">
          <cell r="C677" t="str">
            <v>כפר מנדא. מספר סניף: 28</v>
          </cell>
        </row>
        <row r="678">
          <cell r="C678" t="str">
            <v>כפר סבא הירוקה. מספר סניף: 135</v>
          </cell>
        </row>
        <row r="679">
          <cell r="C679" t="str">
            <v>כפר סבא. מספר סניף: 118</v>
          </cell>
        </row>
        <row r="680">
          <cell r="C680" t="str">
            <v>כפר סבא. מספר סניף: 21</v>
          </cell>
        </row>
        <row r="681">
          <cell r="C681" t="str">
            <v>כפר סבא. מספר סניף: 380</v>
          </cell>
        </row>
        <row r="682">
          <cell r="C682" t="str">
            <v>כפר סבא. מספר סניף: 424</v>
          </cell>
        </row>
        <row r="683">
          <cell r="C683" t="str">
            <v>כפר סבא. מספר סניף: 502</v>
          </cell>
        </row>
        <row r="684">
          <cell r="C684" t="str">
            <v>כפר סבא. מספר סניף: 54</v>
          </cell>
        </row>
        <row r="685">
          <cell r="C685" t="str">
            <v>כפר סבא. מספר סניף: 627</v>
          </cell>
        </row>
        <row r="686">
          <cell r="C686" t="str">
            <v>כפר סבא. מספר סניף: 699</v>
          </cell>
        </row>
        <row r="687">
          <cell r="C687" t="str">
            <v>כפר סבא. מספר סניף: 946</v>
          </cell>
        </row>
        <row r="688">
          <cell r="C688" t="str">
            <v>כפר ערערה. מספר סניף: 27</v>
          </cell>
        </row>
        <row r="689">
          <cell r="C689" t="str">
            <v>כפר קאסם. מספר סניף: 201</v>
          </cell>
        </row>
        <row r="690">
          <cell r="C690" t="str">
            <v>כפר קאסם. מספר סניף: 652</v>
          </cell>
        </row>
        <row r="691">
          <cell r="C691" t="str">
            <v>כפר קאסם. מספר סניף: 750</v>
          </cell>
        </row>
        <row r="692">
          <cell r="C692" t="str">
            <v>כפר קמא. מספר סניף: 695</v>
          </cell>
        </row>
        <row r="693">
          <cell r="C693" t="str">
            <v>כפר קרע. מספר סניף: 578</v>
          </cell>
        </row>
        <row r="694">
          <cell r="C694" t="str">
            <v>כפר קרע. מספר סניף: 8</v>
          </cell>
        </row>
        <row r="695">
          <cell r="C695" t="str">
            <v>כפר שמריהו. מספר סניף: 680</v>
          </cell>
        </row>
        <row r="696">
          <cell r="C696" t="str">
            <v>כפר שמריהו. מספר סניף: 844</v>
          </cell>
        </row>
        <row r="697">
          <cell r="C697" t="str">
            <v>כפר תבור. מספר סניף: 549</v>
          </cell>
        </row>
        <row r="698">
          <cell r="C698" t="str">
            <v>כצנלסון. מספר סניף: 572</v>
          </cell>
        </row>
        <row r="699">
          <cell r="C699" t="str">
            <v>כרמיאל. מספר סניף: 174</v>
          </cell>
        </row>
        <row r="700">
          <cell r="C700" t="str">
            <v>כרמיאל. מספר סניף: 280</v>
          </cell>
        </row>
        <row r="701">
          <cell r="C701" t="str">
            <v>כרמיאל. מספר סניף: 398</v>
          </cell>
        </row>
        <row r="702">
          <cell r="C702" t="str">
            <v>כרמיאל. מספר סניף: 504</v>
          </cell>
        </row>
        <row r="703">
          <cell r="C703" t="str">
            <v>כרמיאל. מספר סניף: 513</v>
          </cell>
        </row>
        <row r="704">
          <cell r="C704" t="str">
            <v>כרמיאל. מספר סניף: 59</v>
          </cell>
        </row>
        <row r="705">
          <cell r="C705" t="str">
            <v>כרמיאל. מספר סניף: 747</v>
          </cell>
        </row>
        <row r="706">
          <cell r="C706" t="str">
            <v>כרמיאל. מספר סניף: 96</v>
          </cell>
        </row>
        <row r="707">
          <cell r="C707" t="str">
            <v>כרמיאל. מספר סניף: 961</v>
          </cell>
        </row>
        <row r="708">
          <cell r="C708" t="str">
            <v>כרמל. מספר סניף: 311</v>
          </cell>
        </row>
        <row r="709">
          <cell r="C709" t="str">
            <v>כרמל. מספר סניף: 449</v>
          </cell>
        </row>
        <row r="710">
          <cell r="C710" t="str">
            <v>כרמל. מספר סניף: 512</v>
          </cell>
        </row>
        <row r="711">
          <cell r="C711" t="str">
            <v>לאומי טוטאל דיגיטל. מספר סניף: 701</v>
          </cell>
        </row>
        <row r="712">
          <cell r="C712" t="str">
            <v>לב דיזנגוף. מספר סניף: 147</v>
          </cell>
        </row>
        <row r="713">
          <cell r="C713" t="str">
            <v>לב דיזנגוף. מספר סניף: 453</v>
          </cell>
        </row>
        <row r="714">
          <cell r="C714" t="str">
            <v>לב דיזנגוף. מספר סניף: 681</v>
          </cell>
        </row>
        <row r="715">
          <cell r="C715" t="str">
            <v>לב דיזנגוף. מספר סניף: 806</v>
          </cell>
        </row>
        <row r="716">
          <cell r="C716" t="str">
            <v>לב העיר באר שבע. מספר סניף: 517</v>
          </cell>
        </row>
        <row r="717">
          <cell r="C717" t="str">
            <v>לב העיר. מספר סניף: 55</v>
          </cell>
        </row>
        <row r="718">
          <cell r="C718" t="str">
            <v>לב הפארק. מספר סניף: 695</v>
          </cell>
        </row>
        <row r="719">
          <cell r="C719" t="str">
            <v>לב הרובע. מספר סניף: 986</v>
          </cell>
        </row>
        <row r="720">
          <cell r="C720" t="str">
            <v>לב ראשון. מספר סניף: 430</v>
          </cell>
        </row>
        <row r="721">
          <cell r="C721" t="str">
            <v>להבים. מספר סניף: 3</v>
          </cell>
        </row>
        <row r="722">
          <cell r="C722" t="str">
            <v>לוד תעשיה אוירית. מספר סניף: 374</v>
          </cell>
        </row>
        <row r="723">
          <cell r="C723" t="str">
            <v>לוד. מספר סניף: 59</v>
          </cell>
        </row>
        <row r="724">
          <cell r="C724" t="str">
            <v>לוד. מספר סניף: 685</v>
          </cell>
        </row>
        <row r="725">
          <cell r="C725" t="str">
            <v>לוד. מספר סניף: 937</v>
          </cell>
        </row>
        <row r="726">
          <cell r="C726" t="str">
            <v>לינקולן. מספר סניף: 772</v>
          </cell>
        </row>
        <row r="727">
          <cell r="C727" t="str">
            <v>למד. מספר סניף: 631</v>
          </cell>
        </row>
        <row r="728">
          <cell r="C728" t="str">
            <v>למד. מספר סניף: 788</v>
          </cell>
        </row>
        <row r="729">
          <cell r="C729" t="str">
            <v>לקוחות נבחרים. מספר סניף: 338</v>
          </cell>
        </row>
        <row r="730">
          <cell r="C730" t="str">
            <v>מ.ש.י. כניסה לקבע. מספר סניף: 988</v>
          </cell>
        </row>
        <row r="731">
          <cell r="C731" t="str">
            <v>מאה שערים. מספר סניף: 184</v>
          </cell>
        </row>
        <row r="732">
          <cell r="C732" t="str">
            <v>מאה שערים. מספר סניף: 533</v>
          </cell>
        </row>
        <row r="733">
          <cell r="C733" t="str">
            <v>מאפו. מספר סניף: 130</v>
          </cell>
        </row>
        <row r="734">
          <cell r="C734" t="str">
            <v>מבצע עובדה. מספר סניף: 564</v>
          </cell>
        </row>
        <row r="735">
          <cell r="C735" t="str">
            <v>מבשרת ציון. מספר סניף: 448</v>
          </cell>
        </row>
        <row r="736">
          <cell r="C736" t="str">
            <v>מבשרת ציון. מספר סניף: 510</v>
          </cell>
        </row>
        <row r="737">
          <cell r="C737" t="str">
            <v>מבשרת ציון. מספר סניף: 638</v>
          </cell>
        </row>
        <row r="738">
          <cell r="C738" t="str">
            <v>מבשרת. מספר סניף: 142</v>
          </cell>
        </row>
        <row r="739">
          <cell r="C739" t="str">
            <v>מג'אר. מספר סניף: 4</v>
          </cell>
        </row>
        <row r="740">
          <cell r="C740" t="str">
            <v>מג'אר. מספר סניף: 581</v>
          </cell>
        </row>
        <row r="741">
          <cell r="C741" t="str">
            <v>מג'ד אל כרום. מספר סניף: 624</v>
          </cell>
        </row>
        <row r="742">
          <cell r="C742" t="str">
            <v>מג'דל שמס. מספר סניף: 744</v>
          </cell>
        </row>
        <row r="743">
          <cell r="C743" t="str">
            <v>מגדיאל - הוד השרון. מספר סניף: 508</v>
          </cell>
        </row>
        <row r="744">
          <cell r="C744" t="str">
            <v>מגדיאל. מספר סניף: 678</v>
          </cell>
        </row>
        <row r="745">
          <cell r="C745" t="str">
            <v>מגדיאל. מספר סניף: 776</v>
          </cell>
        </row>
        <row r="746">
          <cell r="C746" t="str">
            <v>מגדל היובל. מספר סניף: 395</v>
          </cell>
        </row>
        <row r="747">
          <cell r="C747" t="str">
            <v>מגדל העמק. מספר סניף: 137</v>
          </cell>
        </row>
        <row r="748">
          <cell r="C748" t="str">
            <v>מגדל העמק. מספר סניף: 728</v>
          </cell>
        </row>
        <row r="749">
          <cell r="C749" t="str">
            <v>מגדל העמק. מספר סניף: 987</v>
          </cell>
        </row>
        <row r="750">
          <cell r="C750" t="str">
            <v>מגדל חיפה. מספר סניף: 879</v>
          </cell>
        </row>
        <row r="751">
          <cell r="C751" t="str">
            <v>מגדל סונול. מספר סניף: 82</v>
          </cell>
        </row>
        <row r="752">
          <cell r="C752" t="str">
            <v>מגדל שלום. מספר סניף: 67</v>
          </cell>
        </row>
        <row r="753">
          <cell r="C753" t="str">
            <v>מגדלי אביב. מספר סניף: 812</v>
          </cell>
        </row>
        <row r="754">
          <cell r="C754" t="str">
            <v>מגדלי דוד. מספר סניף: 627</v>
          </cell>
        </row>
        <row r="755">
          <cell r="C755" t="str">
            <v>מגדלי ויטה. מספר סניף: 23</v>
          </cell>
        </row>
        <row r="756">
          <cell r="C756" t="str">
            <v>מגמ"ש (מרכז גביה משפטית. מספר סניף: 537</v>
          </cell>
        </row>
        <row r="757">
          <cell r="C757" t="str">
            <v>מדור פיתוח במחלקת חברות. מספר סניף: 6</v>
          </cell>
        </row>
        <row r="758">
          <cell r="C758" t="str">
            <v>מודיעין - מרכז הדיור. מספר סניף: 5</v>
          </cell>
        </row>
        <row r="759">
          <cell r="C759" t="str">
            <v>מודיעין דיור. מספר סניף: 503</v>
          </cell>
        </row>
        <row r="760">
          <cell r="C760" t="str">
            <v>מודיעין עילית. מספר סניף: 180</v>
          </cell>
        </row>
        <row r="761">
          <cell r="C761" t="str">
            <v>מודיעין עילית. מספר סניף: 292</v>
          </cell>
        </row>
        <row r="762">
          <cell r="C762" t="str">
            <v>מודיעין עילית. מספר סניף: 36</v>
          </cell>
        </row>
        <row r="763">
          <cell r="C763" t="str">
            <v>מודיעין. מספר סניף: 116</v>
          </cell>
        </row>
        <row r="764">
          <cell r="C764" t="str">
            <v>מודיעין. מספר סניף: 128</v>
          </cell>
        </row>
        <row r="765">
          <cell r="C765" t="str">
            <v>מודיעין. מספר סניף: 154</v>
          </cell>
        </row>
        <row r="766">
          <cell r="C766" t="str">
            <v>מודיעין. מספר סניף: 303</v>
          </cell>
        </row>
        <row r="767">
          <cell r="C767" t="str">
            <v>מודיעין. מספר סניף: 315</v>
          </cell>
        </row>
        <row r="768">
          <cell r="C768" t="str">
            <v>מודיעין. מספר סניף: 521</v>
          </cell>
        </row>
        <row r="769">
          <cell r="C769" t="str">
            <v>מודיעין. מספר סניף: 582</v>
          </cell>
        </row>
        <row r="770">
          <cell r="C770" t="str">
            <v>מודיעין. מספר סניף: 680</v>
          </cell>
        </row>
        <row r="771">
          <cell r="C771" t="str">
            <v>מונטיפיורי. מספר סניף: 781</v>
          </cell>
        </row>
        <row r="772">
          <cell r="C772" t="str">
            <v>מוניטפיורי. מספר סניף: 811</v>
          </cell>
        </row>
        <row r="773">
          <cell r="C773" t="str">
            <v>מוריה. מספר סניף: 107</v>
          </cell>
        </row>
        <row r="774">
          <cell r="C774" t="str">
            <v>מוריה. מספר סניף: 886</v>
          </cell>
        </row>
        <row r="775">
          <cell r="C775" t="str">
            <v>מזכרת בתיה. מספר סניף: 536</v>
          </cell>
        </row>
        <row r="776">
          <cell r="C776" t="str">
            <v>מזכרת בתיה. מספר סניף: 684</v>
          </cell>
        </row>
        <row r="777">
          <cell r="C777" t="str">
            <v>מזרח ירושלים. מספר סניף: 68</v>
          </cell>
        </row>
        <row r="778">
          <cell r="C778" t="str">
            <v>מזרח ירושלים. מספר סניף: 696</v>
          </cell>
        </row>
        <row r="779">
          <cell r="C779" t="str">
            <v>מזרח ירושלים. מספר סניף: 918</v>
          </cell>
        </row>
        <row r="780">
          <cell r="C780" t="str">
            <v>מחלקת ביצוע. מספר סניף: 200</v>
          </cell>
        </row>
        <row r="781">
          <cell r="C781" t="str">
            <v>מחלקת בנקים ומוסדות פיננסים. מספר סניף: 518</v>
          </cell>
        </row>
        <row r="782">
          <cell r="C782" t="str">
            <v>מחלקת מט"ח- סניף ראשי ת"א. מספר סניף: 190</v>
          </cell>
        </row>
        <row r="783">
          <cell r="C783" t="str">
            <v>מחלקת שירותי מט"ח ותקשורת בין בנקאית. מספר סניף: 520</v>
          </cell>
        </row>
        <row r="784">
          <cell r="C784" t="str">
            <v>מחנה יהודה. מספר סניף: 61</v>
          </cell>
        </row>
        <row r="785">
          <cell r="C785" t="str">
            <v>מט"ל לוד. מספר סניף: 546</v>
          </cell>
        </row>
        <row r="786">
          <cell r="C786" t="str">
            <v>מיקדו. מספר סניף: 64</v>
          </cell>
        </row>
        <row r="787">
          <cell r="C787" t="str">
            <v>מיתר. מספר סניף: 603</v>
          </cell>
        </row>
        <row r="788">
          <cell r="C788" t="str">
            <v>מכון וייצמן. מספר סניף: 660</v>
          </cell>
        </row>
        <row r="789">
          <cell r="C789" t="str">
            <v>מכון וייצמן. מספר סניף: 9</v>
          </cell>
        </row>
        <row r="790">
          <cell r="C790" t="str">
            <v>מכס נתב"ג. מספר סניף: 992</v>
          </cell>
        </row>
        <row r="791">
          <cell r="C791" t="str">
            <v>מלא"ב-ירושלים. מספר סניף: 521</v>
          </cell>
        </row>
        <row r="792">
          <cell r="C792" t="str">
            <v>מלא"ב-נתניה. מספר סניף: 156</v>
          </cell>
        </row>
        <row r="793">
          <cell r="C793" t="str">
            <v>מלחה ירושלים. מספר סניף: 7</v>
          </cell>
        </row>
        <row r="794">
          <cell r="C794" t="str">
            <v>מלחה. מספר סניף: 277</v>
          </cell>
        </row>
        <row r="795">
          <cell r="C795" t="str">
            <v>מלחה. מספר סניף: 431</v>
          </cell>
        </row>
        <row r="796">
          <cell r="C796" t="str">
            <v>ממילא. מספר סניף: 15</v>
          </cell>
        </row>
        <row r="797">
          <cell r="C797" t="str">
            <v>מנהלת אזור חיפה והשרון. מספר סניף: 703</v>
          </cell>
        </row>
        <row r="798">
          <cell r="C798" t="str">
            <v>מנהלת אזור ירושלים והדרום. מספר סניף: 702</v>
          </cell>
        </row>
        <row r="799">
          <cell r="C799" t="str">
            <v>מנהלת אזור נצרת. מספר סניף: 705</v>
          </cell>
        </row>
        <row r="800">
          <cell r="C800" t="str">
            <v>מנהלת אזור עכו. מספר סניף: 706</v>
          </cell>
        </row>
        <row r="801">
          <cell r="C801" t="str">
            <v>מנהלת אזור תל אביב והמרכז. מספר סניף: 701</v>
          </cell>
        </row>
        <row r="802">
          <cell r="C802" t="str">
            <v>מסלקה. מספר סניף: 688</v>
          </cell>
        </row>
        <row r="803">
          <cell r="C803" t="str">
            <v>מעונות מכבי בית אילדן. מספר סניף: 61</v>
          </cell>
        </row>
        <row r="804">
          <cell r="C804" t="str">
            <v>מעיליא. מספר סניף: 625</v>
          </cell>
        </row>
        <row r="805">
          <cell r="C805" t="str">
            <v>מעלה אדומים. מספר סניף: 193</v>
          </cell>
        </row>
        <row r="806">
          <cell r="C806" t="str">
            <v>מעלה אדומים. מספר סניף: 291</v>
          </cell>
        </row>
        <row r="807">
          <cell r="C807" t="str">
            <v>מעלה אדומים. מספר סניף: 752</v>
          </cell>
        </row>
        <row r="808">
          <cell r="C808" t="str">
            <v>מעלות תרשיחא. מספר סניף: 17</v>
          </cell>
        </row>
        <row r="809">
          <cell r="C809" t="str">
            <v>מעלות תרשיחא. מספר סניף: 732</v>
          </cell>
        </row>
        <row r="810">
          <cell r="C810" t="str">
            <v>מעלות. מספר סניף: 558</v>
          </cell>
        </row>
        <row r="811">
          <cell r="C811" t="str">
            <v>מעלות. מספר סניף: 641</v>
          </cell>
        </row>
        <row r="812">
          <cell r="C812" t="str">
            <v>מעלות. מספר סניף: 91</v>
          </cell>
        </row>
        <row r="813">
          <cell r="C813" t="str">
            <v>מערב ראשון לציון. מספר סניף: 392</v>
          </cell>
        </row>
        <row r="814">
          <cell r="C814" t="str">
            <v>מערב ראשון לציון. מספר סניף: 506</v>
          </cell>
        </row>
        <row r="815">
          <cell r="C815" t="str">
            <v>מערב ראשון. מספר סניף: 234</v>
          </cell>
        </row>
        <row r="816">
          <cell r="C816" t="str">
            <v>מערך החשבות. מספר סניף: 201</v>
          </cell>
        </row>
        <row r="817">
          <cell r="C817" t="str">
            <v>מפרץ חיפה. מספר סניף: 362</v>
          </cell>
        </row>
        <row r="818">
          <cell r="C818" t="str">
            <v>מפרץ חיפה. מספר סניף: 4</v>
          </cell>
        </row>
        <row r="819">
          <cell r="C819" t="str">
            <v>מצדה. מספר סניף: 566</v>
          </cell>
        </row>
        <row r="820">
          <cell r="C820" t="str">
            <v>מצפה ספיר. מספר סניף: 228</v>
          </cell>
        </row>
        <row r="821">
          <cell r="C821" t="str">
            <v>מצפה רמון. מספר סניף: 672</v>
          </cell>
        </row>
        <row r="822">
          <cell r="C822" t="str">
            <v>מרגליות. מספר סניף: 643</v>
          </cell>
        </row>
        <row r="823">
          <cell r="C823" t="str">
            <v>מרגנית. מספר סניף: 866</v>
          </cell>
        </row>
        <row r="824">
          <cell r="C824" t="str">
            <v>מרום-נוה. מספר סניף: 546</v>
          </cell>
        </row>
        <row r="825">
          <cell r="C825" t="str">
            <v>מרום נווה. מספר סניף: 534</v>
          </cell>
        </row>
        <row r="826">
          <cell r="C826" t="str">
            <v>מרום נווה. מספר סניף: 96</v>
          </cell>
        </row>
        <row r="827">
          <cell r="C827" t="str">
            <v>מרכז אמידים. מספר סניף: 11</v>
          </cell>
        </row>
        <row r="828">
          <cell r="C828" t="str">
            <v>מרכז בנקאות פרטית  בינלאומית אשדוד. מספר סניף: 502</v>
          </cell>
        </row>
        <row r="829">
          <cell r="C829" t="str">
            <v>מרכז בנקאות פרטית בינלאומית  ת"א. מספר סניף: 478</v>
          </cell>
        </row>
        <row r="830">
          <cell r="C830" t="str">
            <v>מרכז בנקאות פרטית בינלאומית י-ם. מספר סניף: 520</v>
          </cell>
        </row>
        <row r="831">
          <cell r="C831" t="str">
            <v>מרכז בנקאות פרטית בינלאומית. מספר סניף: 129</v>
          </cell>
        </row>
        <row r="832">
          <cell r="C832" t="str">
            <v>מרכז בנקאות פרטת נתניה. מספר סניף: 541</v>
          </cell>
        </row>
        <row r="833">
          <cell r="C833" t="str">
            <v>מרכז הבנקאות. מספר סניף: 509</v>
          </cell>
        </row>
        <row r="834">
          <cell r="C834" t="str">
            <v>מרכז הכרמל. מספר סניף: 679</v>
          </cell>
        </row>
        <row r="835">
          <cell r="C835" t="str">
            <v>מרכז הכרמל. מספר סניף: 76</v>
          </cell>
        </row>
        <row r="836">
          <cell r="C836" t="str">
            <v>מרכז הכרמל. מספר סניף: 83</v>
          </cell>
        </row>
        <row r="837">
          <cell r="C837" t="str">
            <v>מרכז הנגב. מספר סניף: 117</v>
          </cell>
        </row>
        <row r="838">
          <cell r="C838" t="str">
            <v>מרכז הנגב. מספר סניף: 922</v>
          </cell>
        </row>
        <row r="839">
          <cell r="C839" t="str">
            <v>מרכז השקעות אח"מים מרכנתיל. מספר סניף: 711</v>
          </cell>
        </row>
        <row r="840">
          <cell r="C840" t="str">
            <v>מרכז השקעות השפלה. מספר סניף: 488</v>
          </cell>
        </row>
        <row r="841">
          <cell r="C841" t="str">
            <v>מרכז כלל. מספר סניף: 159</v>
          </cell>
        </row>
        <row r="842">
          <cell r="C842" t="str">
            <v>מרכז כלל. מספר סניף: 569</v>
          </cell>
        </row>
        <row r="843">
          <cell r="C843" t="str">
            <v>מרכז מזומנים טוביהו. מספר סניף: 173</v>
          </cell>
        </row>
        <row r="844">
          <cell r="C844" t="str">
            <v>מרכז מזומנים ירושלים. מספר סניף: 348</v>
          </cell>
        </row>
        <row r="845">
          <cell r="C845" t="str">
            <v>מרכז מזומנים. מספר סניף: 184</v>
          </cell>
        </row>
        <row r="846">
          <cell r="C846" t="str">
            <v>מרכז מזומנים. מספר סניף: 510</v>
          </cell>
        </row>
        <row r="847">
          <cell r="C847" t="str">
            <v>מרכז מסחרי שפרעם. מספר סניף: 31</v>
          </cell>
        </row>
        <row r="848">
          <cell r="C848" t="str">
            <v>מרכז ני"ע. מספר סניף: 690</v>
          </cell>
        </row>
        <row r="849">
          <cell r="C849" t="str">
            <v>מרכז סחר חוץ צפוני. מספר סניף: 727</v>
          </cell>
        </row>
        <row r="850">
          <cell r="C850" t="str">
            <v>מרכז עסקים  י-ם. מספר סניף: 402</v>
          </cell>
        </row>
        <row r="851">
          <cell r="C851" t="str">
            <v>מרכז עסקים באר שבע. מספר סניף: 426</v>
          </cell>
        </row>
        <row r="852">
          <cell r="C852" t="str">
            <v>מרכז עסקים דן. מספר סניף: 380</v>
          </cell>
        </row>
        <row r="853">
          <cell r="C853" t="str">
            <v>מרכז עסקים דרום. מספר סניף: 452</v>
          </cell>
        </row>
        <row r="854">
          <cell r="C854" t="str">
            <v>מרכז עסקים המרכז. מספר סניף: 453</v>
          </cell>
        </row>
        <row r="855">
          <cell r="C855" t="str">
            <v>מרכז עסקים הנגב. מספר סניף: 454</v>
          </cell>
        </row>
        <row r="856">
          <cell r="C856" t="str">
            <v>מרכז עסקים השפלה. מספר סניף: 384</v>
          </cell>
        </row>
        <row r="857">
          <cell r="C857" t="str">
            <v>מרכז עסקים השרון. מספר סניף: 382</v>
          </cell>
        </row>
        <row r="858">
          <cell r="C858" t="str">
            <v>מרכז עסקים השרון. מספר סניף: 455</v>
          </cell>
        </row>
        <row r="859">
          <cell r="C859" t="str">
            <v>מרכז עסקים השרון. מספר סניף: 755</v>
          </cell>
        </row>
        <row r="860">
          <cell r="C860" t="str">
            <v>מרכז עסקים חיפה. מספר סניף: 444</v>
          </cell>
        </row>
        <row r="861">
          <cell r="C861" t="str">
            <v>מרכז עסקים חיפה. מספר סניף: 456</v>
          </cell>
        </row>
        <row r="862">
          <cell r="C862" t="str">
            <v>מרכז עסקים י-ם. מספר סניף: 403</v>
          </cell>
        </row>
        <row r="863">
          <cell r="C863" t="str">
            <v>מרכז עסקים יהלומים. מספר סניף: 466</v>
          </cell>
        </row>
        <row r="864">
          <cell r="C864" t="str">
            <v>מרכז עסקים ירושלים והדרום. מספר סניף: 381</v>
          </cell>
        </row>
        <row r="865">
          <cell r="C865" t="str">
            <v>מרכז עסקים ירושלים. מספר סניף: 457</v>
          </cell>
        </row>
        <row r="866">
          <cell r="C866" t="str">
            <v>מרכז עסקים נתניה. מספר סניף: 422</v>
          </cell>
        </row>
        <row r="867">
          <cell r="C867" t="str">
            <v>מרכז עסקים נתניה. מספר סניף: 452</v>
          </cell>
        </row>
        <row r="868">
          <cell r="C868" t="str">
            <v>מרכז עסקים ספיר. מספר סניף: 698</v>
          </cell>
        </row>
        <row r="869">
          <cell r="C869" t="str">
            <v>מרכז עסקים פ"ת. מספר סניף: 429</v>
          </cell>
        </row>
        <row r="870">
          <cell r="C870" t="str">
            <v>מרכז עסקים צפון. מספר סניף: 383</v>
          </cell>
        </row>
        <row r="871">
          <cell r="C871" t="str">
            <v>מרכז עסקים צפון. מספר סניף: 458</v>
          </cell>
        </row>
        <row r="872">
          <cell r="C872" t="str">
            <v>מרכז עסקים ראשי ת"א. מספר סניף: 461</v>
          </cell>
        </row>
        <row r="873">
          <cell r="C873" t="str">
            <v>מרכז עסקים ת"א. מספר סניף: 409</v>
          </cell>
        </row>
        <row r="874">
          <cell r="C874" t="str">
            <v>מרכז עסקים ת"א. מספר סניף: 475</v>
          </cell>
        </row>
        <row r="875">
          <cell r="C875" t="str">
            <v>מרכז עסקים תל אביב צפון. מספר סניף: 642</v>
          </cell>
        </row>
        <row r="876">
          <cell r="C876" t="str">
            <v>מרכז עסקים תל אביב. מספר סניף: 450</v>
          </cell>
        </row>
        <row r="877">
          <cell r="C877" t="str">
            <v>מרכז עסקים תל אביב. מספר סניף: 452</v>
          </cell>
        </row>
        <row r="878">
          <cell r="C878" t="str">
            <v>מרכז שרות ישיר. מספר סניף: 388</v>
          </cell>
        </row>
        <row r="879">
          <cell r="C879" t="str">
            <v>מרכז תפעול. מספר סניף: 542</v>
          </cell>
        </row>
        <row r="880">
          <cell r="C880" t="str">
            <v>מרכז תפעולי ארצי לסחר חוץ. מספר סניף: 794</v>
          </cell>
        </row>
        <row r="881">
          <cell r="C881" t="str">
            <v>מרכזי עסקים. מספר סניף: 600</v>
          </cell>
        </row>
        <row r="882">
          <cell r="C882" t="str">
            <v>מרכזי תל אביב. מספר סניף: 800</v>
          </cell>
        </row>
        <row r="883">
          <cell r="C883" t="str">
            <v>משכית. מספר סניף: 783</v>
          </cell>
        </row>
        <row r="884">
          <cell r="C884" t="str">
            <v>משכנות האומה. מספר סניף: 488</v>
          </cell>
        </row>
        <row r="885">
          <cell r="C885" t="str">
            <v>משכנתאות - אשדוד. מספר סניף: 513</v>
          </cell>
        </row>
        <row r="886">
          <cell r="C886" t="str">
            <v>משכנתאות - ככר העצמאות. מספר סניף: 511</v>
          </cell>
        </row>
        <row r="887">
          <cell r="C887" t="str">
            <v>משכנתאות - רמות אשכול. מספר סניף: 512</v>
          </cell>
        </row>
        <row r="888">
          <cell r="C888" t="str">
            <v>משכנתאות הוד השרון. מספר סניף: 508</v>
          </cell>
        </row>
        <row r="889">
          <cell r="C889" t="str">
            <v>משכנתאות הנביאים. מספר סניף: 509</v>
          </cell>
        </row>
        <row r="890">
          <cell r="C890" t="str">
            <v>משכנתאות כיכר השבת. מספר סניף: 501</v>
          </cell>
        </row>
        <row r="891">
          <cell r="C891" t="str">
            <v>משכנתאות מודיעין. מספר סניף: 503</v>
          </cell>
        </row>
        <row r="892">
          <cell r="C892" t="str">
            <v>משכנתאות קרית אונו. מספר סניף: 507</v>
          </cell>
        </row>
        <row r="893">
          <cell r="C893" t="str">
            <v>משכנתאות קרית הממשלה. מספר סניף: 104</v>
          </cell>
        </row>
        <row r="894">
          <cell r="C894" t="str">
            <v>משכנתאות. מספר סניף: 613</v>
          </cell>
        </row>
        <row r="895">
          <cell r="C895" t="str">
            <v>משכנתאות. מספר סניף: 992</v>
          </cell>
        </row>
        <row r="896">
          <cell r="C896" t="str">
            <v>משמר השרון. מספר סניף: 56</v>
          </cell>
        </row>
        <row r="897">
          <cell r="C897" t="str">
            <v>משרד אחורי- תפעול הייעוץ הפנסיוני. מספר סניף: 316</v>
          </cell>
        </row>
        <row r="898">
          <cell r="C898" t="str">
            <v>משרד ראשי- הנח"ש ומטה. מספר סניף: 1</v>
          </cell>
        </row>
        <row r="899">
          <cell r="C899" t="str">
            <v>משרד ראשי. מספר סניף: 1</v>
          </cell>
        </row>
        <row r="900">
          <cell r="C900" t="str">
            <v>משרד ראשי. מספר סניף: 1</v>
          </cell>
        </row>
        <row r="901">
          <cell r="C901" t="str">
            <v>משרד ראשי. מספר סניף: 1</v>
          </cell>
        </row>
        <row r="902">
          <cell r="C902" t="str">
            <v>משרד ראשי. מספר סניף: 1</v>
          </cell>
        </row>
        <row r="903">
          <cell r="C903" t="str">
            <v>משרד ראשי. מספר סניף: 1</v>
          </cell>
        </row>
        <row r="904">
          <cell r="C904" t="str">
            <v>משרד ראשי. מספר סניף: 499</v>
          </cell>
        </row>
        <row r="905">
          <cell r="C905" t="str">
            <v>מת"ם. מספר סניף: 130</v>
          </cell>
        </row>
        <row r="906">
          <cell r="C906" t="str">
            <v>מת"ם. מספר סניף: 329</v>
          </cell>
        </row>
        <row r="907">
          <cell r="C907" t="str">
            <v>מת"מ אומגה. מספר סניף: 350</v>
          </cell>
        </row>
        <row r="908">
          <cell r="C908" t="str">
            <v>מת"מ חיפה. מספר סניף: 505</v>
          </cell>
        </row>
        <row r="909">
          <cell r="C909" t="str">
            <v>נאות אפקה. מספר סניף: 504</v>
          </cell>
        </row>
        <row r="910">
          <cell r="C910" t="str">
            <v>נאות אפקה. מספר סניף: 838</v>
          </cell>
        </row>
        <row r="911">
          <cell r="C911" t="str">
            <v>נאות אשלים. מספר סניף: 89</v>
          </cell>
        </row>
        <row r="912">
          <cell r="C912" t="str">
            <v>נאות רחל. מספר סניף: 104</v>
          </cell>
        </row>
        <row r="913">
          <cell r="C913" t="str">
            <v>נאות רחל. מספר סניף: 527</v>
          </cell>
        </row>
        <row r="914">
          <cell r="C914" t="str">
            <v>נאות רחל. מספר סניף: 785</v>
          </cell>
        </row>
        <row r="915">
          <cell r="C915" t="str">
            <v>נאות שושנים. מספר סניף: 759</v>
          </cell>
        </row>
        <row r="916">
          <cell r="C916" t="str">
            <v>נבטים. מספר סניף: 342</v>
          </cell>
        </row>
        <row r="917">
          <cell r="C917" t="str">
            <v>נהורה. מספר סניף: 670</v>
          </cell>
        </row>
        <row r="918">
          <cell r="C918" t="str">
            <v>נהריה עסקים. מספר סניף: 168</v>
          </cell>
        </row>
        <row r="919">
          <cell r="C919" t="str">
            <v>נהריה. מספר סניף: 190</v>
          </cell>
        </row>
        <row r="920">
          <cell r="C920" t="str">
            <v>נהריה. מספר סניף: 443</v>
          </cell>
        </row>
        <row r="921">
          <cell r="C921" t="str">
            <v>נהריה. מספר סניף: 52</v>
          </cell>
        </row>
        <row r="922">
          <cell r="C922" t="str">
            <v>נהריה. מספר סניף: 660</v>
          </cell>
        </row>
        <row r="923">
          <cell r="C923" t="str">
            <v>נהריה. מספר סניף: 716</v>
          </cell>
        </row>
        <row r="924">
          <cell r="C924" t="str">
            <v>נהריה. מספר סניף: 962</v>
          </cell>
        </row>
        <row r="925">
          <cell r="C925" t="str">
            <v>נהריה. מספר סניף: 97</v>
          </cell>
        </row>
        <row r="926">
          <cell r="C926" t="str">
            <v>נהרייה. מספר סניף: 141</v>
          </cell>
        </row>
        <row r="927">
          <cell r="C927" t="str">
            <v>נוה-ים. מספר סניף: 768</v>
          </cell>
        </row>
        <row r="928">
          <cell r="C928" t="str">
            <v>נוה אביבים. מספר סניף: 118</v>
          </cell>
        </row>
        <row r="929">
          <cell r="C929" t="str">
            <v>נוה אביבים. מספר סניף: 625</v>
          </cell>
        </row>
        <row r="930">
          <cell r="C930" t="str">
            <v>נוה זאב. מספר סניף: 734</v>
          </cell>
        </row>
        <row r="931">
          <cell r="C931" t="str">
            <v>נוה חן. מספר סניף: 777</v>
          </cell>
        </row>
        <row r="932">
          <cell r="C932" t="str">
            <v>נוה מגן. מספר סניף: 769</v>
          </cell>
        </row>
        <row r="933">
          <cell r="C933" t="str">
            <v>נוה מונוסון. מספר סניף: 573</v>
          </cell>
        </row>
        <row r="934">
          <cell r="C934" t="str">
            <v>נוה רם. מספר סניף: 773</v>
          </cell>
        </row>
        <row r="935">
          <cell r="C935" t="str">
            <v>נוה שאנן. מספר סניף: 702</v>
          </cell>
        </row>
        <row r="936">
          <cell r="C936" t="str">
            <v>נוה שאנן. מספר סניף: 74</v>
          </cell>
        </row>
        <row r="937">
          <cell r="C937" t="str">
            <v>נוה שאנן. מספר סניף: 882</v>
          </cell>
        </row>
        <row r="938">
          <cell r="C938" t="str">
            <v>נווה אלון. מספר סניף: 737</v>
          </cell>
        </row>
        <row r="939">
          <cell r="C939" t="str">
            <v>נווה דור דיור מוגן. מספר סניף: 59</v>
          </cell>
        </row>
        <row r="940">
          <cell r="C940" t="str">
            <v>נווה זאב. מספר סניף: 160</v>
          </cell>
        </row>
        <row r="941">
          <cell r="C941" t="str">
            <v>נווה זאב. מספר סניף: 318</v>
          </cell>
        </row>
        <row r="942">
          <cell r="C942" t="str">
            <v>נווה שאנן. מספר סניף: 492</v>
          </cell>
        </row>
        <row r="943">
          <cell r="C943" t="str">
            <v>נווה שאנן. מספר סניף: 7</v>
          </cell>
        </row>
        <row r="944">
          <cell r="C944" t="str">
            <v>נחלת יצחק. מספר סניף: 641</v>
          </cell>
        </row>
        <row r="945">
          <cell r="C945" t="str">
            <v>נחף. מספר סניף: 9</v>
          </cell>
        </row>
        <row r="946">
          <cell r="C946" t="str">
            <v>ניירות ערך-תפעול. מספר סניף: 797</v>
          </cell>
        </row>
        <row r="947">
          <cell r="C947" t="str">
            <v>ניירות ערך. מספר סניף: 286</v>
          </cell>
        </row>
        <row r="948">
          <cell r="C948" t="str">
            <v>ניירות ערך. מספר סניף: 480</v>
          </cell>
        </row>
        <row r="949">
          <cell r="C949" t="str">
            <v>נמל תעופה בן גוריון. מספר סניף: 774</v>
          </cell>
        </row>
        <row r="950">
          <cell r="C950" t="str">
            <v>נס ציונה. מספר סניף: 117</v>
          </cell>
        </row>
        <row r="951">
          <cell r="C951" t="str">
            <v>נס ציונה. מספר סניף: 511</v>
          </cell>
        </row>
        <row r="952">
          <cell r="C952" t="str">
            <v>נס ציונה. מספר סניף: 636</v>
          </cell>
        </row>
        <row r="953">
          <cell r="C953" t="str">
            <v>נס ציונה. מספר סניף: 933</v>
          </cell>
        </row>
        <row r="954">
          <cell r="C954" t="str">
            <v>נצרת עילית. מספר סניף: 142</v>
          </cell>
        </row>
        <row r="955">
          <cell r="C955" t="str">
            <v>נצרת עלית. מספר סניף: 5</v>
          </cell>
        </row>
        <row r="956">
          <cell r="C956" t="str">
            <v>נצרת עלית. מספר סניף: 560</v>
          </cell>
        </row>
        <row r="957">
          <cell r="C957" t="str">
            <v>נצרת עלית. מספר סניף: 733</v>
          </cell>
        </row>
        <row r="958">
          <cell r="C958" t="str">
            <v>נצרת עלית. מספר סניף: 972</v>
          </cell>
        </row>
        <row r="959">
          <cell r="C959" t="str">
            <v>נצרת עסקים פריפרד. מספר סניף: 211</v>
          </cell>
        </row>
        <row r="960">
          <cell r="C960" t="str">
            <v>נצרת ראשי. מספר סניף: 639</v>
          </cell>
        </row>
        <row r="961">
          <cell r="C961" t="str">
            <v>נצרת. מספר סניף: 2</v>
          </cell>
        </row>
        <row r="962">
          <cell r="C962" t="str">
            <v>נצרת. מספר סניף: 514</v>
          </cell>
        </row>
        <row r="963">
          <cell r="C963" t="str">
            <v>נצרת. מספר סניף: 559</v>
          </cell>
        </row>
        <row r="964">
          <cell r="C964" t="str">
            <v>נצרת. מספר סניף: 726</v>
          </cell>
        </row>
        <row r="965">
          <cell r="C965" t="str">
            <v>נצרת. מספר סניף: 91</v>
          </cell>
        </row>
        <row r="966">
          <cell r="C966" t="str">
            <v>נצרת. מספר סניף: 93</v>
          </cell>
        </row>
        <row r="967">
          <cell r="C967" t="str">
            <v>נצרת. מספר סניף: 964</v>
          </cell>
        </row>
        <row r="968">
          <cell r="C968" t="str">
            <v>נשר תל חנן. מספר סניף: 712</v>
          </cell>
        </row>
        <row r="969">
          <cell r="C969" t="str">
            <v>נשר. מספר סניף: 447</v>
          </cell>
        </row>
        <row r="970">
          <cell r="C970" t="str">
            <v>נשר. מספר סניף: 523</v>
          </cell>
        </row>
        <row r="971">
          <cell r="C971" t="str">
            <v>נשר. מספר סניף: 887</v>
          </cell>
        </row>
        <row r="972">
          <cell r="C972" t="str">
            <v>נתב"ג. מספר סניף: 134</v>
          </cell>
        </row>
        <row r="973">
          <cell r="C973" t="str">
            <v>נתיבות. מספר סניף: 173</v>
          </cell>
        </row>
        <row r="974">
          <cell r="C974" t="str">
            <v>נתיבות. מספר סניף: 428</v>
          </cell>
        </row>
        <row r="975">
          <cell r="C975" t="str">
            <v>נתיבות. מספר סניף: 556</v>
          </cell>
        </row>
        <row r="976">
          <cell r="C976" t="str">
            <v>נתיבות. מספר סניף: 790</v>
          </cell>
        </row>
        <row r="977">
          <cell r="C977" t="str">
            <v>נתניה עסקים. מספר סניף: 167</v>
          </cell>
        </row>
        <row r="978">
          <cell r="C978" t="str">
            <v>נתניה. מספר סניף: 133</v>
          </cell>
        </row>
        <row r="979">
          <cell r="C979" t="str">
            <v>נתניה. מספר סניף: 22</v>
          </cell>
        </row>
        <row r="980">
          <cell r="C980" t="str">
            <v>נתניה. מספר סניף: 346</v>
          </cell>
        </row>
        <row r="981">
          <cell r="C981" t="str">
            <v>נתניה. מספר סניף: 42</v>
          </cell>
        </row>
        <row r="982">
          <cell r="C982" t="str">
            <v>נתניה. מספר סניף: 508</v>
          </cell>
        </row>
        <row r="983">
          <cell r="C983" t="str">
            <v>נתניה. מספר סניף: 612</v>
          </cell>
        </row>
        <row r="984">
          <cell r="C984" t="str">
            <v>נתניה. מספר סניף: 647</v>
          </cell>
        </row>
        <row r="985">
          <cell r="C985" t="str">
            <v>נתניה. מספר סניף: 91</v>
          </cell>
        </row>
        <row r="986">
          <cell r="C986" t="str">
            <v>נתניה. מספר סניף: 92</v>
          </cell>
        </row>
        <row r="987">
          <cell r="C987" t="str">
            <v>נתניה. מספר סניף: 950</v>
          </cell>
        </row>
        <row r="988">
          <cell r="C988" t="str">
            <v>סאלח א-דין. מספר סניף: 638</v>
          </cell>
        </row>
        <row r="989">
          <cell r="C989" t="str">
            <v>סביון. מספר סניף: 38</v>
          </cell>
        </row>
        <row r="990">
          <cell r="C990" t="str">
            <v>סביוני ים. מספר סניף: 694</v>
          </cell>
        </row>
        <row r="991">
          <cell r="C991" t="str">
            <v>סביונים. מספר סניף: 360</v>
          </cell>
        </row>
        <row r="992">
          <cell r="C992" t="str">
            <v>סביונים. מספר סניף: 525</v>
          </cell>
        </row>
        <row r="993">
          <cell r="C993" t="str">
            <v>סביניה. מספר סניף: 719</v>
          </cell>
        </row>
        <row r="994">
          <cell r="C994" t="str">
            <v>סיטי אשדוד. מספר סניף: 662</v>
          </cell>
        </row>
        <row r="995">
          <cell r="C995" t="str">
            <v>סיטיבנק - הארבעה 19. מספר סניף: 5</v>
          </cell>
        </row>
        <row r="996">
          <cell r="C996" t="str">
            <v>סיטיבנק - רוטשילד 9. מספר סניף: 4</v>
          </cell>
        </row>
        <row r="997">
          <cell r="C997" t="str">
            <v>סכנין. מספר סניף: 479</v>
          </cell>
        </row>
        <row r="998">
          <cell r="C998" t="str">
            <v>סכנין. מספר סניף: 6</v>
          </cell>
        </row>
        <row r="999">
          <cell r="C999" t="str">
            <v>סכנין. מספר סניף: 687</v>
          </cell>
        </row>
        <row r="1000">
          <cell r="C1000" t="str">
            <v>סכנין. מספר סניף: 98</v>
          </cell>
        </row>
        <row r="1001">
          <cell r="C1001" t="str">
            <v>סלמה. מספר סניף: 469</v>
          </cell>
        </row>
        <row r="1002">
          <cell r="C1002" t="str">
            <v>סנהדריה. מספר סניף: 736</v>
          </cell>
        </row>
        <row r="1003">
          <cell r="C1003" t="str">
            <v>סניף טבריה. מספר סניף: 246</v>
          </cell>
        </row>
        <row r="1004">
          <cell r="C1004" t="str">
            <v>סניף מרכזי. מספר סניף: 77</v>
          </cell>
        </row>
        <row r="1005">
          <cell r="C1005" t="str">
            <v>סניף פנימי. מספר סניף: 102</v>
          </cell>
        </row>
        <row r="1006">
          <cell r="C1006" t="str">
            <v>סניף רחובות. מספר סניף: 278</v>
          </cell>
        </row>
        <row r="1007">
          <cell r="C1007" t="str">
            <v>סניפון וולפסון- חולון. מספר סניף: 135</v>
          </cell>
        </row>
        <row r="1008">
          <cell r="C1008" t="str">
            <v>סניפון וולפסון- חולון. מספר סניף: 30</v>
          </cell>
        </row>
        <row r="1009">
          <cell r="C1009" t="str">
            <v>ספאפרה. מספר סניף: 25</v>
          </cell>
        </row>
        <row r="1010">
          <cell r="C1010" t="str">
            <v>סקטור מימון וסחר בינלאומי. מספר סניף: 501</v>
          </cell>
        </row>
        <row r="1011">
          <cell r="C1011" t="str">
            <v>סקטור קופ"ג. מספר סניף: 488</v>
          </cell>
        </row>
        <row r="1012">
          <cell r="C1012" t="str">
            <v>סקטור תפעול מט"ח. מספר סניף: 440</v>
          </cell>
        </row>
        <row r="1013">
          <cell r="C1013" t="str">
            <v>עובדה. מספר סניף: 177</v>
          </cell>
        </row>
        <row r="1014">
          <cell r="C1014" t="str">
            <v>עומר. מספר סניף: 570</v>
          </cell>
        </row>
        <row r="1015">
          <cell r="C1015" t="str">
            <v>עוספיה. מספר סניף: 484</v>
          </cell>
        </row>
        <row r="1016">
          <cell r="C1016" t="str">
            <v>עילבון. מספר סניף: 634</v>
          </cell>
        </row>
        <row r="1017">
          <cell r="C1017" t="str">
            <v>עיר ימים נתניה. מספר סניף: 542</v>
          </cell>
        </row>
        <row r="1018">
          <cell r="C1018" t="str">
            <v>עיר ימים. מספר סניף: 318</v>
          </cell>
        </row>
        <row r="1019">
          <cell r="C1019" t="str">
            <v>עיר ימים. מספר סניף: 462</v>
          </cell>
        </row>
        <row r="1020">
          <cell r="C1020" t="str">
            <v>עירון. מספר סניף: 5</v>
          </cell>
        </row>
        <row r="1021">
          <cell r="C1021" t="str">
            <v>עכו. מספר סניף: 445</v>
          </cell>
        </row>
        <row r="1022">
          <cell r="C1022" t="str">
            <v>עכו. מספר סניף: 644</v>
          </cell>
        </row>
        <row r="1023">
          <cell r="C1023" t="str">
            <v>עכו. מספר סניף: 713</v>
          </cell>
        </row>
        <row r="1024">
          <cell r="C1024" t="str">
            <v>עכו. מספר סניף: 960</v>
          </cell>
        </row>
        <row r="1025">
          <cell r="C1025" t="str">
            <v>עכו. מספר סניף: 99</v>
          </cell>
        </row>
        <row r="1026">
          <cell r="C1026" t="str">
            <v>עמישב. מספר סניף: 684</v>
          </cell>
        </row>
        <row r="1027">
          <cell r="C1027" t="str">
            <v>עמק ברכה. מספר סניף: 624</v>
          </cell>
        </row>
        <row r="1028">
          <cell r="C1028" t="str">
            <v>עמק רפאים. מספר סניף: 914</v>
          </cell>
        </row>
        <row r="1029">
          <cell r="C1029" t="str">
            <v>ענף סליקה ומשלוח. מספר סניף: 991</v>
          </cell>
        </row>
        <row r="1030">
          <cell r="C1030" t="str">
            <v>עסקים איילון. מספר סניף: 693</v>
          </cell>
        </row>
        <row r="1031">
          <cell r="C1031" t="str">
            <v>עסקים אלונים. מספר סניף: 654</v>
          </cell>
        </row>
        <row r="1032">
          <cell r="C1032" t="str">
            <v>עסקים אלנבי. מספר סניף: 802</v>
          </cell>
        </row>
        <row r="1033">
          <cell r="C1033" t="str">
            <v>עסקים אשדוד. מספר סניף: 618</v>
          </cell>
        </row>
        <row r="1034">
          <cell r="C1034" t="str">
            <v>עסקים באר שבע. מספר סניף: 607</v>
          </cell>
        </row>
        <row r="1035">
          <cell r="C1035" t="str">
            <v>עסקים הבורסה. מספר סניף: 743</v>
          </cell>
        </row>
        <row r="1036">
          <cell r="C1036" t="str">
            <v>עסקים החרוצים. מספר סניף: 750</v>
          </cell>
        </row>
        <row r="1037">
          <cell r="C1037" t="str">
            <v>עסקים החרושת. מספר סניף: 651</v>
          </cell>
        </row>
        <row r="1038">
          <cell r="C1038" t="str">
            <v>עסקים החשמונאים. מספר סניף: 817</v>
          </cell>
        </row>
        <row r="1039">
          <cell r="C1039" t="str">
            <v>עסקים המפרץ. מספר סניף: 898</v>
          </cell>
        </row>
        <row r="1040">
          <cell r="C1040" t="str">
            <v>עסקים העמקים. מספר סניף: 745</v>
          </cell>
        </row>
        <row r="1041">
          <cell r="C1041" t="str">
            <v>עסקים הר חוצבים. מספר סניף: 968</v>
          </cell>
        </row>
        <row r="1042">
          <cell r="C1042" t="str">
            <v>עסקים הרצליה. מספר סניף: 864</v>
          </cell>
        </row>
        <row r="1043">
          <cell r="C1043" t="str">
            <v>עסקים חדרה. מספר סניף: 639</v>
          </cell>
        </row>
        <row r="1044">
          <cell r="C1044" t="str">
            <v>עסקים חלוצי התעשיה. מספר סניף: 889</v>
          </cell>
        </row>
        <row r="1045">
          <cell r="C1045" t="str">
            <v>עסקים נתניה. מספר סניף: 717</v>
          </cell>
        </row>
        <row r="1046">
          <cell r="C1046" t="str">
            <v>עסקים פתח תקוה. מספר סניף: 707</v>
          </cell>
        </row>
        <row r="1047">
          <cell r="C1047" t="str">
            <v>עסקים קרית אריה. מספר סניף: 670</v>
          </cell>
        </row>
        <row r="1048">
          <cell r="C1048" t="str">
            <v>עסקים ראשון לציון. מספר סניף: 671</v>
          </cell>
        </row>
        <row r="1049">
          <cell r="C1049" t="str">
            <v>עסקים ראשי. מספר סניף: 720</v>
          </cell>
        </row>
        <row r="1050">
          <cell r="C1050" t="str">
            <v>עסקים רחובות. מספר סניף: 978</v>
          </cell>
        </row>
        <row r="1051">
          <cell r="C1051" t="str">
            <v>עסקים רמת החייל. מספר סניף: 682</v>
          </cell>
        </row>
        <row r="1052">
          <cell r="C1052" t="str">
            <v>עסקים רעננה- כפר סבא. מספר סניף: 744</v>
          </cell>
        </row>
        <row r="1053">
          <cell r="C1053" t="str">
            <v>עפולה עלית. מספר סניף: 738</v>
          </cell>
        </row>
        <row r="1054">
          <cell r="C1054" t="str">
            <v>עפולה עסקים. מספר סניף: 472</v>
          </cell>
        </row>
        <row r="1055">
          <cell r="C1055" t="str">
            <v>עפולה. מספר סניף: 111</v>
          </cell>
        </row>
        <row r="1056">
          <cell r="C1056" t="str">
            <v>עפולה. מספר סניף: 2</v>
          </cell>
        </row>
        <row r="1057">
          <cell r="C1057" t="str">
            <v>עפולה. מספר סניף: 245</v>
          </cell>
        </row>
        <row r="1058">
          <cell r="C1058" t="str">
            <v>עפולה. מספר סניף: 474</v>
          </cell>
        </row>
        <row r="1059">
          <cell r="C1059" t="str">
            <v>עפולה. מספר סניף: 727</v>
          </cell>
        </row>
        <row r="1060">
          <cell r="C1060" t="str">
            <v>עפולה. מספר סניף: 965</v>
          </cell>
        </row>
        <row r="1061">
          <cell r="C1061" t="str">
            <v>עראבה. מספר סניף: 36</v>
          </cell>
        </row>
        <row r="1062">
          <cell r="C1062" t="str">
            <v>עראבה. מספר סניף: 421</v>
          </cell>
        </row>
        <row r="1063">
          <cell r="C1063" t="str">
            <v>עראבה. מספר סניף: 626</v>
          </cell>
        </row>
        <row r="1064">
          <cell r="C1064" t="str">
            <v>ערד. מספר סניף: 489</v>
          </cell>
        </row>
        <row r="1065">
          <cell r="C1065" t="str">
            <v>ערד. מספר סניף: 758</v>
          </cell>
        </row>
        <row r="1066">
          <cell r="C1066" t="str">
            <v>ערד. מספר סניף: 763</v>
          </cell>
        </row>
        <row r="1067">
          <cell r="C1067" t="str">
            <v>ערים. מספר סניף: 526</v>
          </cell>
        </row>
        <row r="1068">
          <cell r="C1068" t="str">
            <v>עתיד. מספר סניף: 571</v>
          </cell>
        </row>
        <row r="1069">
          <cell r="C1069" t="str">
            <v>עתידים עסקים. מספר סניף: 765</v>
          </cell>
        </row>
        <row r="1070">
          <cell r="C1070" t="str">
            <v>פאולוס הששי. מספר סניף: 627</v>
          </cell>
        </row>
        <row r="1071">
          <cell r="C1071" t="str">
            <v>פארק המדע רחובות. מספר סניף: 532</v>
          </cell>
        </row>
        <row r="1072">
          <cell r="C1072" t="str">
            <v>פולג נתניה. מספר סניף: 526</v>
          </cell>
        </row>
        <row r="1073">
          <cell r="C1073" t="str">
            <v>פולג. מספר סניף: 771</v>
          </cell>
        </row>
        <row r="1074">
          <cell r="C1074" t="str">
            <v>פולג. מספר סניף: 95</v>
          </cell>
        </row>
        <row r="1075">
          <cell r="C1075" t="str">
            <v>פועלים בטלפון. מספר סניף: 877</v>
          </cell>
        </row>
        <row r="1076">
          <cell r="C1076" t="str">
            <v>פז רמת גן. מספר סניף: 551</v>
          </cell>
        </row>
        <row r="1077">
          <cell r="C1077" t="str">
            <v>פייבל. מספר סניף: 839</v>
          </cell>
        </row>
        <row r="1078">
          <cell r="C1078" t="str">
            <v>פיקדונות מוסדיים. מספר סניף: 596</v>
          </cell>
        </row>
        <row r="1079">
          <cell r="C1079" t="str">
            <v>פיתוח עסקים השרון. מספר סניף: 510</v>
          </cell>
        </row>
        <row r="1080">
          <cell r="C1080" t="str">
            <v>פלורנטין. מספר סניף: 805</v>
          </cell>
        </row>
        <row r="1081">
          <cell r="C1081" t="str">
            <v>פלי"ם, חיפה. מספר סניף: 564</v>
          </cell>
        </row>
        <row r="1082">
          <cell r="C1082" t="str">
            <v>פלי"ם. מספר סניף: 72</v>
          </cell>
        </row>
        <row r="1083">
          <cell r="C1083" t="str">
            <v>פלמחים. מספר סניף: 379</v>
          </cell>
        </row>
        <row r="1084">
          <cell r="C1084" t="str">
            <v>פנימי. מספר סניף: 2</v>
          </cell>
        </row>
        <row r="1085">
          <cell r="C1085" t="str">
            <v>פנקס. מספר סניף: 754</v>
          </cell>
        </row>
        <row r="1086">
          <cell r="C1086" t="str">
            <v>פנקס. מספר סניף: 832</v>
          </cell>
        </row>
        <row r="1087">
          <cell r="C1087" t="str">
            <v>פסגת זאב. מספר סניף: 37</v>
          </cell>
        </row>
        <row r="1088">
          <cell r="C1088" t="str">
            <v>פסגת זאב. מספר סניף: 497</v>
          </cell>
        </row>
        <row r="1089">
          <cell r="C1089" t="str">
            <v>פסגת זאב. מספר סניף: 634</v>
          </cell>
        </row>
        <row r="1090">
          <cell r="C1090" t="str">
            <v>פסגת זאב. מספר סניף: 699</v>
          </cell>
        </row>
        <row r="1091">
          <cell r="C1091" t="str">
            <v>פקדונות זרים. מספר סניף: 541</v>
          </cell>
        </row>
        <row r="1092">
          <cell r="C1092" t="str">
            <v>פקדונות מיוחדים. מספר סניף: 580</v>
          </cell>
        </row>
        <row r="1093">
          <cell r="C1093" t="str">
            <v>פקטורינג. מספר סניף: 503</v>
          </cell>
        </row>
        <row r="1094">
          <cell r="C1094" t="str">
            <v>פקיעין. מספר סניף: 41</v>
          </cell>
        </row>
        <row r="1095">
          <cell r="C1095" t="str">
            <v>פרדיס. מספר סניף: 995</v>
          </cell>
        </row>
        <row r="1096">
          <cell r="C1096" t="str">
            <v>פרדס חנה. מספר סניף: 473</v>
          </cell>
        </row>
        <row r="1097">
          <cell r="C1097" t="str">
            <v>פרדס חנה. מספר סניף: 622</v>
          </cell>
        </row>
        <row r="1098">
          <cell r="C1098" t="str">
            <v>פרדס חנה. מספר סניף: 954</v>
          </cell>
        </row>
        <row r="1099">
          <cell r="C1099" t="str">
            <v>פרדסיה. מספר סניף: 706</v>
          </cell>
        </row>
        <row r="1100">
          <cell r="C1100" t="str">
            <v>פרדסים. מספר סניף: 664</v>
          </cell>
        </row>
        <row r="1101">
          <cell r="C1101" t="str">
            <v>פתח-תקוה עסקים. מספר סניף: 61</v>
          </cell>
        </row>
        <row r="1102">
          <cell r="C1102" t="str">
            <v>פתח תקוה. מספר סניף: 181</v>
          </cell>
        </row>
        <row r="1103">
          <cell r="C1103" t="str">
            <v>פתח תקוה. מספר סניף: 34</v>
          </cell>
        </row>
        <row r="1104">
          <cell r="C1104" t="str">
            <v>פתח תקוה. מספר סניף: 347</v>
          </cell>
        </row>
        <row r="1105">
          <cell r="C1105" t="str">
            <v>פתח תקוה. מספר סניף: 41</v>
          </cell>
        </row>
        <row r="1106">
          <cell r="C1106" t="str">
            <v>פתח תקוה. מספר סניף: 509</v>
          </cell>
        </row>
        <row r="1107">
          <cell r="C1107" t="str">
            <v>פתח תקוה. מספר סניף: 616</v>
          </cell>
        </row>
        <row r="1108">
          <cell r="C1108" t="str">
            <v>פתח תקוה. מספר סניף: 651</v>
          </cell>
        </row>
        <row r="1109">
          <cell r="C1109" t="str">
            <v>פתח תקוה. מספר סניף: 70</v>
          </cell>
        </row>
        <row r="1110">
          <cell r="C1110" t="str">
            <v>פתח תקוה. מספר סניף: 93</v>
          </cell>
        </row>
        <row r="1111">
          <cell r="C1111" t="str">
            <v>פתח תקוה. מספר סניף: 940</v>
          </cell>
        </row>
        <row r="1112">
          <cell r="C1112" t="str">
            <v>פתח תקווה. מספר סניף: 119</v>
          </cell>
        </row>
        <row r="1113">
          <cell r="C1113" t="str">
            <v>צאלון. מספר סניף: 691</v>
          </cell>
        </row>
        <row r="1114">
          <cell r="C1114" t="str">
            <v>צהלה. מספר סניף: 365</v>
          </cell>
        </row>
        <row r="1115">
          <cell r="C1115" t="str">
            <v>צמרות. מספר סניף: 64</v>
          </cell>
        </row>
        <row r="1116">
          <cell r="C1116" t="str">
            <v>צמרת. מספר סניף: 622</v>
          </cell>
        </row>
        <row r="1117">
          <cell r="C1117" t="str">
            <v>צפון דיזנגוף. מספר סניף: 83</v>
          </cell>
        </row>
        <row r="1118">
          <cell r="C1118" t="str">
            <v>צפת. מספר סניף: 1</v>
          </cell>
        </row>
        <row r="1119">
          <cell r="C1119" t="str">
            <v>צפת. מספר סניף: 562</v>
          </cell>
        </row>
        <row r="1120">
          <cell r="C1120" t="str">
            <v>צפת. מספר סניף: 714</v>
          </cell>
        </row>
        <row r="1121">
          <cell r="C1121" t="str">
            <v>צפת. מספר סניף: 975</v>
          </cell>
        </row>
        <row r="1122">
          <cell r="C1122" t="str">
            <v>צפת. מספר סניף: 98</v>
          </cell>
        </row>
        <row r="1123">
          <cell r="C1123" t="str">
            <v>צריפין. מספר סניף: 341</v>
          </cell>
        </row>
        <row r="1124">
          <cell r="C1124" t="str">
            <v>קדימה. מספר סניף: 653</v>
          </cell>
        </row>
        <row r="1125">
          <cell r="C1125" t="str">
            <v>קדם. מספר סניף: 121</v>
          </cell>
        </row>
        <row r="1126">
          <cell r="C1126" t="str">
            <v>קדמת עתידים. מספר סניף: 515</v>
          </cell>
        </row>
        <row r="1127">
          <cell r="C1127" t="str">
            <v>קוגל,חולון. מספר סניף: 555</v>
          </cell>
        </row>
        <row r="1128">
          <cell r="C1128" t="str">
            <v>קונקורד. מספר סניף: 855</v>
          </cell>
        </row>
        <row r="1129">
          <cell r="C1129" t="str">
            <v>קופות גמל. מספר סניף: 296</v>
          </cell>
        </row>
        <row r="1130">
          <cell r="C1130" t="str">
            <v>קופות גמל. מספר סניף: 509</v>
          </cell>
        </row>
        <row r="1131">
          <cell r="C1131" t="str">
            <v>קיסריה. מספר סניף: 741</v>
          </cell>
        </row>
        <row r="1132">
          <cell r="C1132" t="str">
            <v>קיראון. מספר סניף: 136</v>
          </cell>
        </row>
        <row r="1133">
          <cell r="C1133" t="str">
            <v>קיראון. מספר סניף: 35</v>
          </cell>
        </row>
        <row r="1134">
          <cell r="C1134" t="str">
            <v>קלנסווה. מספר סניף: 551</v>
          </cell>
        </row>
        <row r="1135">
          <cell r="C1135" t="str">
            <v>קניון אורות. מספר סניף: 438</v>
          </cell>
        </row>
        <row r="1136">
          <cell r="C1136" t="str">
            <v>קניון גבעתיים. מספר סניף: 427</v>
          </cell>
        </row>
        <row r="1137">
          <cell r="C1137" t="str">
            <v>קניון הבאר. מספר סניף: 529</v>
          </cell>
        </row>
        <row r="1138">
          <cell r="C1138" t="str">
            <v>קניון חיפה. מספר סניף: 716</v>
          </cell>
        </row>
        <row r="1139">
          <cell r="C1139" t="str">
            <v>קסם. מספר סניף: 655</v>
          </cell>
        </row>
        <row r="1140">
          <cell r="C1140" t="str">
            <v>קפלן. מספר סניף: 237</v>
          </cell>
        </row>
        <row r="1141">
          <cell r="C1141" t="str">
            <v>קצרין. מספר סניף: 732</v>
          </cell>
        </row>
        <row r="1142">
          <cell r="C1142" t="str">
            <v>קק"ל. מספר סניף: 464</v>
          </cell>
        </row>
        <row r="1143">
          <cell r="C1143" t="str">
            <v>קק"ל. מספר סניף: 544</v>
          </cell>
        </row>
        <row r="1144">
          <cell r="C1144" t="str">
            <v>קריון. מספר סניף: 518</v>
          </cell>
        </row>
        <row r="1145">
          <cell r="C1145" t="str">
            <v>קריון. מספר סניף: 63</v>
          </cell>
        </row>
        <row r="1146">
          <cell r="C1146" t="str">
            <v>קריית אילון. מספר סניף: 103</v>
          </cell>
        </row>
        <row r="1147">
          <cell r="C1147" t="str">
            <v>קריית אילון. מספר סניף: 134</v>
          </cell>
        </row>
        <row r="1148">
          <cell r="C1148" t="str">
            <v>קריית ביאליק. מספר סניף: 279</v>
          </cell>
        </row>
        <row r="1149">
          <cell r="C1149" t="str">
            <v>קריית הממשלה ת"א - מגדל היובל. מספר סניף: 115</v>
          </cell>
        </row>
        <row r="1150">
          <cell r="C1150" t="str">
            <v>קריית הממשלה. מספר סניף: 104</v>
          </cell>
        </row>
        <row r="1151">
          <cell r="C1151" t="str">
            <v>קריית השרון. מספר סניף: 24</v>
          </cell>
        </row>
        <row r="1152">
          <cell r="C1152" t="str">
            <v>קריית השרון. מספר סניף: 320</v>
          </cell>
        </row>
        <row r="1153">
          <cell r="C1153" t="str">
            <v>קריית שדה התעופה. מספר סניף: 938</v>
          </cell>
        </row>
        <row r="1154">
          <cell r="C1154" t="str">
            <v>קרית אונו החדשה. מספר סניף: 507</v>
          </cell>
        </row>
        <row r="1155">
          <cell r="C1155" t="str">
            <v>קרית אונו. מספר סניף: 144</v>
          </cell>
        </row>
        <row r="1156">
          <cell r="C1156" t="str">
            <v>קרית אונו. מספר סניף: 467</v>
          </cell>
        </row>
        <row r="1157">
          <cell r="C1157" t="str">
            <v>קרית אונו. מספר סניף: 656</v>
          </cell>
        </row>
        <row r="1158">
          <cell r="C1158" t="str">
            <v>קרית אונו. מספר סניף: 843</v>
          </cell>
        </row>
        <row r="1159">
          <cell r="C1159" t="str">
            <v>קרית אילון. מספר סניף: 411</v>
          </cell>
        </row>
        <row r="1160">
          <cell r="C1160" t="str">
            <v>קרית אליעזר. מספר סניף: 707</v>
          </cell>
        </row>
        <row r="1161">
          <cell r="C1161" t="str">
            <v>קרית אליעזר. מספר סניף: 877</v>
          </cell>
        </row>
        <row r="1162">
          <cell r="C1162" t="str">
            <v>קרית אריה. מספר סניף: 186</v>
          </cell>
        </row>
        <row r="1163">
          <cell r="C1163" t="str">
            <v>קרית אריה. מספר סניף: 20</v>
          </cell>
        </row>
        <row r="1164">
          <cell r="C1164" t="str">
            <v>קרית אריה. מספר סניף: 519</v>
          </cell>
        </row>
        <row r="1165">
          <cell r="C1165" t="str">
            <v>קרית אריה. מספר סניף: 688</v>
          </cell>
        </row>
        <row r="1166">
          <cell r="C1166" t="str">
            <v>קרית אריה. מספר סניף: 76</v>
          </cell>
        </row>
        <row r="1167">
          <cell r="C1167" t="str">
            <v>קרית אתא. מספר סניף: 448</v>
          </cell>
        </row>
        <row r="1168">
          <cell r="C1168" t="str">
            <v>קרית אתא. מספר סניף: 721</v>
          </cell>
        </row>
        <row r="1169">
          <cell r="C1169" t="str">
            <v>קרית אתא. מספר סניף: 77</v>
          </cell>
        </row>
        <row r="1170">
          <cell r="C1170" t="str">
            <v>קרית אתא. מספר סניף: 897</v>
          </cell>
        </row>
        <row r="1171">
          <cell r="C1171" t="str">
            <v>קרית אתגרים. מספר סניף: 561</v>
          </cell>
        </row>
        <row r="1172">
          <cell r="C1172" t="str">
            <v>קרית ביאליק. מספר סניף: 443</v>
          </cell>
        </row>
        <row r="1173">
          <cell r="C1173" t="str">
            <v>קרית ביאליק. מספר סניף: 792</v>
          </cell>
        </row>
        <row r="1174">
          <cell r="C1174" t="str">
            <v>קרית ביאליק. מספר סניף: 8</v>
          </cell>
        </row>
        <row r="1175">
          <cell r="C1175" t="str">
            <v>קרית ביאליק. מספר סניף: 874</v>
          </cell>
        </row>
        <row r="1176">
          <cell r="C1176" t="str">
            <v>קרית בן-גוריון. מספר סניף: 539</v>
          </cell>
        </row>
        <row r="1177">
          <cell r="C1177" t="str">
            <v>קרית בן גוריון, י-ם. מספר סניף: 122</v>
          </cell>
        </row>
        <row r="1178">
          <cell r="C1178" t="str">
            <v>קרית גת. מספר סניף: 131</v>
          </cell>
        </row>
        <row r="1179">
          <cell r="C1179" t="str">
            <v>קרית גת. מספר סניף: 146</v>
          </cell>
        </row>
        <row r="1180">
          <cell r="C1180" t="str">
            <v>קרית גת. מספר סניף: 433</v>
          </cell>
        </row>
        <row r="1181">
          <cell r="C1181" t="str">
            <v>קרית גת. מספר סניף: 62</v>
          </cell>
        </row>
        <row r="1182">
          <cell r="C1182" t="str">
            <v>קרית גת. מספר סניף: 645</v>
          </cell>
        </row>
        <row r="1183">
          <cell r="C1183" t="str">
            <v>קרית גת. מספר סניף: 927</v>
          </cell>
        </row>
        <row r="1184">
          <cell r="C1184" t="str">
            <v>קרית היובל. מספר סניף: 65</v>
          </cell>
        </row>
        <row r="1185">
          <cell r="C1185" t="str">
            <v>קרית היובל. מספר סניף: 691</v>
          </cell>
        </row>
        <row r="1186">
          <cell r="C1186" t="str">
            <v>קרית היובל. מספר סניף: 915</v>
          </cell>
        </row>
        <row r="1187">
          <cell r="C1187" t="str">
            <v>קרית המלאכה. מספר סניף: 55</v>
          </cell>
        </row>
        <row r="1188">
          <cell r="C1188" t="str">
            <v>קרית המלאכה. מספר סניף: 821</v>
          </cell>
        </row>
        <row r="1189">
          <cell r="C1189" t="str">
            <v>קרית השרון. מספר סניף: 476</v>
          </cell>
        </row>
        <row r="1190">
          <cell r="C1190" t="str">
            <v>קרית השרון. מספר סניף: 502</v>
          </cell>
        </row>
        <row r="1191">
          <cell r="C1191" t="str">
            <v>קרית חיים מערבית. מספר סניף: 706</v>
          </cell>
        </row>
        <row r="1192">
          <cell r="C1192" t="str">
            <v>קרית חיים. מספר סניף: 720</v>
          </cell>
        </row>
        <row r="1193">
          <cell r="C1193" t="str">
            <v>קרית חיים. מספר סניף: 899</v>
          </cell>
        </row>
        <row r="1194">
          <cell r="C1194" t="str">
            <v>קרית טבעון-הנשיא. מספר סניף: 719</v>
          </cell>
        </row>
        <row r="1195">
          <cell r="C1195" t="str">
            <v>קרית טבעון-מרכז מסחרי. מספר סניף: 735</v>
          </cell>
        </row>
        <row r="1196">
          <cell r="C1196" t="str">
            <v>קרית טבעון. מספר סניף: 895</v>
          </cell>
        </row>
        <row r="1197">
          <cell r="C1197" t="str">
            <v>קרית ים. מספר סניף: 138</v>
          </cell>
        </row>
        <row r="1198">
          <cell r="C1198" t="str">
            <v>קרית ים. מספר סניף: 446</v>
          </cell>
        </row>
        <row r="1199">
          <cell r="C1199" t="str">
            <v>קרית ים. מספר סניף: 730</v>
          </cell>
        </row>
        <row r="1200">
          <cell r="C1200" t="str">
            <v>קרית ים. מספר סניף: 900</v>
          </cell>
        </row>
        <row r="1201">
          <cell r="C1201" t="str">
            <v>קרית מוצקין. מספר סניף: 680</v>
          </cell>
        </row>
        <row r="1202">
          <cell r="C1202" t="str">
            <v>קרית מוצקין. מספר סניף: 70</v>
          </cell>
        </row>
        <row r="1203">
          <cell r="C1203" t="str">
            <v>קרית מוצקין. מספר סניף: 729</v>
          </cell>
        </row>
        <row r="1204">
          <cell r="C1204" t="str">
            <v>קרית מוצקין. מספר סניף: 75</v>
          </cell>
        </row>
        <row r="1205">
          <cell r="C1205" t="str">
            <v>קרית מלאכי. מספר סניף: 153</v>
          </cell>
        </row>
        <row r="1206">
          <cell r="C1206" t="str">
            <v>קרית מלאכי. מספר סניף: 450</v>
          </cell>
        </row>
        <row r="1207">
          <cell r="C1207" t="str">
            <v>קרית מלאכי. מספר סניף: 648</v>
          </cell>
        </row>
        <row r="1208">
          <cell r="C1208" t="str">
            <v>קרית מלאכי. מספר סניף: 985</v>
          </cell>
        </row>
        <row r="1209">
          <cell r="C1209" t="str">
            <v>קרית משה עסקים. מספר סניף: 914</v>
          </cell>
        </row>
        <row r="1210">
          <cell r="C1210" t="str">
            <v>קרית משה. מספר סניף: 114</v>
          </cell>
        </row>
        <row r="1211">
          <cell r="C1211" t="str">
            <v>קרית עקרון. מספר סניף: 660</v>
          </cell>
        </row>
        <row r="1212">
          <cell r="C1212" t="str">
            <v>קרית עתידים. מספר סניף: 528</v>
          </cell>
        </row>
        <row r="1213">
          <cell r="C1213" t="str">
            <v>קרית קריניצי. מספר סניף: 557</v>
          </cell>
        </row>
        <row r="1214">
          <cell r="C1214" t="str">
            <v>קרית שדה התעופה. מספר סניף: 418</v>
          </cell>
        </row>
        <row r="1215">
          <cell r="C1215" t="str">
            <v>קרית שלום. מספר סניף: 604</v>
          </cell>
        </row>
        <row r="1216">
          <cell r="C1216" t="str">
            <v>קרית שמונה. מספר סניף: 110</v>
          </cell>
        </row>
        <row r="1217">
          <cell r="C1217" t="str">
            <v>קרית שמונה. מספר סניף: 487</v>
          </cell>
        </row>
        <row r="1218">
          <cell r="C1218" t="str">
            <v>קרית שמונה. מספר סניף: 50</v>
          </cell>
        </row>
        <row r="1219">
          <cell r="C1219" t="str">
            <v>קרית שמונה. מספר סניף: 718</v>
          </cell>
        </row>
        <row r="1220">
          <cell r="C1220" t="str">
            <v>קרית שמונה. מספר סניף: 976</v>
          </cell>
        </row>
        <row r="1221">
          <cell r="C1221" t="str">
            <v>קרית שפרינצק. מספר סניף: 708</v>
          </cell>
        </row>
        <row r="1222">
          <cell r="C1222" t="str">
            <v>קרית שרת. מספר סניף: 657</v>
          </cell>
        </row>
        <row r="1223">
          <cell r="C1223" t="str">
            <v>קרן חסויים. מספר סניף: 600</v>
          </cell>
        </row>
        <row r="1224">
          <cell r="C1224" t="str">
            <v>קרנות השתלמות. מספר סניף: 145</v>
          </cell>
        </row>
        <row r="1225">
          <cell r="C1225" t="str">
            <v>קרני שומרון. מספר סניף: 483</v>
          </cell>
        </row>
        <row r="1226">
          <cell r="C1226" t="str">
            <v>קרני שומרון. מספר סניף: 497</v>
          </cell>
        </row>
        <row r="1227">
          <cell r="C1227" t="str">
            <v>ראמה. מספר סניף: 16</v>
          </cell>
        </row>
        <row r="1228">
          <cell r="C1228" t="str">
            <v>ראמה. מספר סניף: 643</v>
          </cell>
        </row>
        <row r="1229">
          <cell r="C1229" t="str">
            <v>ראש העין. מספר סניף: 543</v>
          </cell>
        </row>
        <row r="1230">
          <cell r="C1230" t="str">
            <v>ראש העין. מספר סניף: 677</v>
          </cell>
        </row>
        <row r="1231">
          <cell r="C1231" t="str">
            <v>ראש העין. מספר סניף: 742</v>
          </cell>
        </row>
        <row r="1232">
          <cell r="C1232" t="str">
            <v>ראש העין. מספר סניף: 78</v>
          </cell>
        </row>
        <row r="1233">
          <cell r="C1233" t="str">
            <v>ראש פינה. מספר סניף: 313</v>
          </cell>
        </row>
        <row r="1234">
          <cell r="C1234" t="str">
            <v>ראש פינה. מספר סניף: 542</v>
          </cell>
        </row>
        <row r="1235">
          <cell r="C1235" t="str">
            <v>ראש פינה. מספר סניף: 727</v>
          </cell>
        </row>
        <row r="1236">
          <cell r="C1236" t="str">
            <v>ראשון לציון עסקים. מספר סניף: 391</v>
          </cell>
        </row>
        <row r="1237">
          <cell r="C1237" t="str">
            <v>ראשון לציון. מספר סניף: 136</v>
          </cell>
        </row>
        <row r="1238">
          <cell r="C1238" t="str">
            <v>ראשון לציון. מספר סניף: 278</v>
          </cell>
        </row>
        <row r="1239">
          <cell r="C1239" t="str">
            <v>ראשון לציון. מספר סניף: 32</v>
          </cell>
        </row>
        <row r="1240">
          <cell r="C1240" t="str">
            <v>ראשון לציון. מספר סניף: 344</v>
          </cell>
        </row>
        <row r="1241">
          <cell r="C1241" t="str">
            <v>ראשון לציון. מספר סניף: 435</v>
          </cell>
        </row>
        <row r="1242">
          <cell r="C1242" t="str">
            <v>ראשון לציון. מספר סניף: 501</v>
          </cell>
        </row>
        <row r="1243">
          <cell r="C1243" t="str">
            <v>ראשון לציון. מספר סניף: 53</v>
          </cell>
        </row>
        <row r="1244">
          <cell r="C1244" t="str">
            <v>ראשון לציון. מספר סניף: 55</v>
          </cell>
        </row>
        <row r="1245">
          <cell r="C1245" t="str">
            <v>ראשון לציון. מספר סניף: 634</v>
          </cell>
        </row>
        <row r="1246">
          <cell r="C1246" t="str">
            <v>ראשון לציון. מספר סניף: 668</v>
          </cell>
        </row>
        <row r="1247">
          <cell r="C1247" t="str">
            <v>ראשון לציון. מספר סניף: 74</v>
          </cell>
        </row>
        <row r="1248">
          <cell r="C1248" t="str">
            <v>ראשון לציון. מספר סניף: 934</v>
          </cell>
        </row>
        <row r="1249">
          <cell r="C1249" t="str">
            <v>ראשונים. מספר סניף: 635</v>
          </cell>
        </row>
        <row r="1250">
          <cell r="C1250" t="str">
            <v>ראשי חיפה. מספר סניף: 70</v>
          </cell>
        </row>
        <row r="1251">
          <cell r="C1251" t="str">
            <v>ראשי חיפה. מספר סניף: 876</v>
          </cell>
        </row>
        <row r="1252">
          <cell r="C1252" t="str">
            <v>ראשי ירושלים. מספר סניף: 120</v>
          </cell>
        </row>
        <row r="1253">
          <cell r="C1253" t="str">
            <v>ראשי ירושלים. מספר סניף: 60</v>
          </cell>
        </row>
        <row r="1254">
          <cell r="C1254" t="str">
            <v>ראשי ירושלים. מספר סניף: 901</v>
          </cell>
        </row>
        <row r="1255">
          <cell r="C1255" t="str">
            <v>ראשי ת"א. מספר סניף: 10</v>
          </cell>
        </row>
        <row r="1256">
          <cell r="C1256" t="str">
            <v>ראשי. מספר סניף: 1</v>
          </cell>
        </row>
        <row r="1257">
          <cell r="C1257" t="str">
            <v>ראשי. מספר סניף: 101</v>
          </cell>
        </row>
        <row r="1258">
          <cell r="C1258" t="str">
            <v>ראשל"צ מערב. מספר סניף: 119</v>
          </cell>
        </row>
        <row r="1259">
          <cell r="C1259" t="str">
            <v>רבי עקיבא. מספר סניף: 183</v>
          </cell>
        </row>
        <row r="1260">
          <cell r="C1260" t="str">
            <v>רבי עקיבא. מספר סניף: 745</v>
          </cell>
        </row>
        <row r="1261">
          <cell r="C1261" t="str">
            <v>רהט. מספר סניף: 486</v>
          </cell>
        </row>
        <row r="1262">
          <cell r="C1262" t="str">
            <v>רהט. מספר סניף: 696</v>
          </cell>
        </row>
        <row r="1263">
          <cell r="C1263" t="str">
            <v>רובע ד'. מספר סניף: 114</v>
          </cell>
        </row>
        <row r="1264">
          <cell r="C1264" t="str">
            <v>רובע י"ז אשדוד. מספר סניף: 393</v>
          </cell>
        </row>
        <row r="1265">
          <cell r="C1265" t="str">
            <v>רוגוזין. מספר סניף: 963</v>
          </cell>
        </row>
        <row r="1266">
          <cell r="C1266" t="str">
            <v>רוטשילד פ"ת. מספר סניף: 465</v>
          </cell>
        </row>
        <row r="1267">
          <cell r="C1267" t="str">
            <v>רוטשילד פ"ת. מספר סניף: 550</v>
          </cell>
        </row>
        <row r="1268">
          <cell r="C1268" t="str">
            <v>רוטשילד. מספר סניף: 116</v>
          </cell>
        </row>
        <row r="1269">
          <cell r="C1269" t="str">
            <v>רוטשילד. מספר סניף: 130</v>
          </cell>
        </row>
        <row r="1270">
          <cell r="C1270" t="str">
            <v>רוממה. מספר סניף: 5</v>
          </cell>
        </row>
        <row r="1271">
          <cell r="C1271" t="str">
            <v>רוממה. מספר סניף: 67</v>
          </cell>
        </row>
        <row r="1272">
          <cell r="C1272" t="str">
            <v>רוממה. מספר סניף: 746</v>
          </cell>
        </row>
        <row r="1273">
          <cell r="C1273" t="str">
            <v>רחביה. מספר סניף: 13</v>
          </cell>
        </row>
        <row r="1274">
          <cell r="C1274" t="str">
            <v>רחביה. מספר סניף: 66</v>
          </cell>
        </row>
        <row r="1275">
          <cell r="C1275" t="str">
            <v>רחביה. מספר סניף: 782</v>
          </cell>
        </row>
        <row r="1276">
          <cell r="C1276" t="str">
            <v>רחביה. מספר סניף: 912</v>
          </cell>
        </row>
        <row r="1277">
          <cell r="C1277" t="str">
            <v>רחובות החדשה. מספר סניף: 79</v>
          </cell>
        </row>
        <row r="1278">
          <cell r="C1278" t="str">
            <v>רחובות עסקים. מספר סניף: 412</v>
          </cell>
        </row>
        <row r="1279">
          <cell r="C1279" t="str">
            <v>רחובות. מספר סניף: 174</v>
          </cell>
        </row>
        <row r="1280">
          <cell r="C1280" t="str">
            <v>רחובות. מספר סניף: 279</v>
          </cell>
        </row>
        <row r="1281">
          <cell r="C1281" t="str">
            <v>רחובות. מספר סניף: 29</v>
          </cell>
        </row>
        <row r="1282">
          <cell r="C1282" t="str">
            <v>רחובות. מספר סניף: 395</v>
          </cell>
        </row>
        <row r="1283">
          <cell r="C1283" t="str">
            <v>רחובות. מספר סניף: 434</v>
          </cell>
        </row>
        <row r="1284">
          <cell r="C1284" t="str">
            <v>רחובות. מספר סניף: 45</v>
          </cell>
        </row>
        <row r="1285">
          <cell r="C1285" t="str">
            <v>רחובות. מספר סניף: 615</v>
          </cell>
        </row>
        <row r="1286">
          <cell r="C1286" t="str">
            <v>רחובות. מספר סניף: 674</v>
          </cell>
        </row>
        <row r="1287">
          <cell r="C1287" t="str">
            <v>רחובות. מספר סניף: 93</v>
          </cell>
        </row>
        <row r="1288">
          <cell r="C1288" t="str">
            <v>רחובות. מספר סניף: 930</v>
          </cell>
        </row>
        <row r="1289">
          <cell r="C1289" t="str">
            <v>ריב"ל. מספר סניף: 471</v>
          </cell>
        </row>
        <row r="1290">
          <cell r="C1290" t="str">
            <v>ריבל. מספר סניף: 408</v>
          </cell>
        </row>
        <row r="1291">
          <cell r="C1291" t="str">
            <v>ריינה - משהד. מספר סניף: 13</v>
          </cell>
        </row>
        <row r="1292">
          <cell r="C1292" t="str">
            <v>ריינה. מספר סניף: 470</v>
          </cell>
        </row>
        <row r="1293">
          <cell r="C1293" t="str">
            <v>ריינה. מספר סניף: 630</v>
          </cell>
        </row>
        <row r="1294">
          <cell r="C1294" t="str">
            <v>רימונים בני ברק. מספר סניף: 148</v>
          </cell>
        </row>
        <row r="1295">
          <cell r="C1295" t="str">
            <v>רימונים. מספר סניף: 988</v>
          </cell>
        </row>
        <row r="1296">
          <cell r="C1296" t="str">
            <v>רמב"ם. מספר סניף: 143</v>
          </cell>
        </row>
        <row r="1297">
          <cell r="C1297" t="str">
            <v>רמב"ם. מספר סניף: 233</v>
          </cell>
        </row>
        <row r="1298">
          <cell r="C1298" t="str">
            <v>רמב"ן. מספר סניף: 212</v>
          </cell>
        </row>
        <row r="1299">
          <cell r="C1299" t="str">
            <v>רמון. מספר סניף: 381</v>
          </cell>
        </row>
        <row r="1300">
          <cell r="C1300" t="str">
            <v>רמות אשכול. מספר סניף: 695</v>
          </cell>
        </row>
        <row r="1301">
          <cell r="C1301" t="str">
            <v>רמות אשכול. מספר סניף: 905</v>
          </cell>
        </row>
        <row r="1302">
          <cell r="C1302" t="str">
            <v>רמות אשכול. מספר סניף: 905</v>
          </cell>
        </row>
        <row r="1303">
          <cell r="C1303" t="str">
            <v>רמות. מספר סניף: 538</v>
          </cell>
        </row>
        <row r="1304">
          <cell r="C1304" t="str">
            <v>רמות. מספר סניף: 742</v>
          </cell>
        </row>
        <row r="1305">
          <cell r="C1305" t="str">
            <v>רמות. מספר סניף: 798</v>
          </cell>
        </row>
        <row r="1306">
          <cell r="C1306" t="str">
            <v>רמלה. מספר סניף: 30</v>
          </cell>
        </row>
        <row r="1307">
          <cell r="C1307" t="str">
            <v>רמלה. מספר סניף: 43</v>
          </cell>
        </row>
        <row r="1308">
          <cell r="C1308" t="str">
            <v>רמלה. מספר סניף: 432</v>
          </cell>
        </row>
        <row r="1309">
          <cell r="C1309" t="str">
            <v>רמלה. מספר סניף: 618</v>
          </cell>
        </row>
        <row r="1310">
          <cell r="C1310" t="str">
            <v>רמלה. מספר סניף: 669</v>
          </cell>
        </row>
        <row r="1311">
          <cell r="C1311" t="str">
            <v>רמלה. מספר סניף: 936</v>
          </cell>
        </row>
        <row r="1312">
          <cell r="C1312" t="str">
            <v>רמלוד. מספר סניף: 118</v>
          </cell>
        </row>
        <row r="1313">
          <cell r="C1313" t="str">
            <v>רמת אביב ג'. מספר סניף: 568</v>
          </cell>
        </row>
        <row r="1314">
          <cell r="C1314" t="str">
            <v>רמת אביב ג'. מספר סניף: 628</v>
          </cell>
        </row>
        <row r="1315">
          <cell r="C1315" t="str">
            <v>רמת אביב החדשה. מספר סניף: 474</v>
          </cell>
        </row>
        <row r="1316">
          <cell r="C1316" t="str">
            <v>רמת אביב. מספר סניף: 493</v>
          </cell>
        </row>
        <row r="1317">
          <cell r="C1317" t="str">
            <v>רמת אביב. מספר סניף: 606</v>
          </cell>
        </row>
        <row r="1318">
          <cell r="C1318" t="str">
            <v>רמת אביב. מספר סניף: 82</v>
          </cell>
        </row>
        <row r="1319">
          <cell r="C1319" t="str">
            <v>רמת אביב. מספר סניף: 86</v>
          </cell>
        </row>
        <row r="1320">
          <cell r="C1320" t="str">
            <v>רמת אילן. מספר סניף: 144</v>
          </cell>
        </row>
        <row r="1321">
          <cell r="C1321" t="str">
            <v>רמת אפעל. מספר סניף: 524</v>
          </cell>
        </row>
        <row r="1322">
          <cell r="C1322" t="str">
            <v>רמת אשכול, י-ם. מספר סניף: 569</v>
          </cell>
        </row>
        <row r="1323">
          <cell r="C1323" t="str">
            <v>רמת אשכול. מספר סניף: 109</v>
          </cell>
        </row>
        <row r="1324">
          <cell r="C1324" t="str">
            <v>רמת בית שמש. מספר סניף: 179</v>
          </cell>
        </row>
        <row r="1325">
          <cell r="C1325" t="str">
            <v>רמת בית שמש. מספר סניף: 446</v>
          </cell>
        </row>
        <row r="1326">
          <cell r="C1326" t="str">
            <v>רמת בית שמש. מספר סניף: 674</v>
          </cell>
        </row>
        <row r="1327">
          <cell r="C1327" t="str">
            <v>רמת גן עסקים. מספר סניף: 176</v>
          </cell>
        </row>
        <row r="1328">
          <cell r="C1328" t="str">
            <v>רמת גן. מספר סניף: 40</v>
          </cell>
        </row>
        <row r="1329">
          <cell r="C1329" t="str">
            <v>רמת גן. מספר סניף: 401</v>
          </cell>
        </row>
        <row r="1330">
          <cell r="C1330" t="str">
            <v>רמת גן. מספר סניף: 41</v>
          </cell>
        </row>
        <row r="1331">
          <cell r="C1331" t="str">
            <v>רמת גן. מספר סניף: 413</v>
          </cell>
        </row>
        <row r="1332">
          <cell r="C1332" t="str">
            <v>רמת גן. מספר סניף: 507</v>
          </cell>
        </row>
        <row r="1333">
          <cell r="C1333" t="str">
            <v>רמת גן. מספר סניף: 613</v>
          </cell>
        </row>
        <row r="1334">
          <cell r="C1334" t="str">
            <v>רמת גן. מספר סניף: 62</v>
          </cell>
        </row>
        <row r="1335">
          <cell r="C1335" t="str">
            <v>רמת גן. מספר סניף: 663</v>
          </cell>
        </row>
        <row r="1336">
          <cell r="C1336" t="str">
            <v>רמת גן. מספר סניף: 851</v>
          </cell>
        </row>
        <row r="1337">
          <cell r="C1337" t="str">
            <v>רמת דוד. מספר סניף: 371</v>
          </cell>
        </row>
        <row r="1338">
          <cell r="C1338" t="str">
            <v>רמת החייל. מספר סניף: 121</v>
          </cell>
        </row>
        <row r="1339">
          <cell r="C1339" t="str">
            <v>רמת החייל. מספר סניף: 283</v>
          </cell>
        </row>
        <row r="1340">
          <cell r="C1340" t="str">
            <v>רמת הנשיא. מספר סניף: 516</v>
          </cell>
        </row>
        <row r="1341">
          <cell r="C1341" t="str">
            <v>רמת השרון. מספר סניף: 125</v>
          </cell>
        </row>
        <row r="1342">
          <cell r="C1342" t="str">
            <v>רמת השרון. מספר סניף: 125</v>
          </cell>
        </row>
        <row r="1343">
          <cell r="C1343" t="str">
            <v>רמת השרון. מספר סניף: 155</v>
          </cell>
        </row>
        <row r="1344">
          <cell r="C1344" t="str">
            <v>רמת השרון. מספר סניף: 276</v>
          </cell>
        </row>
        <row r="1345">
          <cell r="C1345" t="str">
            <v>רמת השרון. מספר סניף: 375</v>
          </cell>
        </row>
        <row r="1346">
          <cell r="C1346" t="str">
            <v>רמת השרון. מספר סניף: 472</v>
          </cell>
        </row>
        <row r="1347">
          <cell r="C1347" t="str">
            <v>רמת השרון. מספר סניף: 630</v>
          </cell>
        </row>
        <row r="1348">
          <cell r="C1348" t="str">
            <v>רמת השרון. מספר סניף: 733</v>
          </cell>
        </row>
        <row r="1349">
          <cell r="C1349" t="str">
            <v>רמת השרון. מספר סניף: 949</v>
          </cell>
        </row>
        <row r="1350">
          <cell r="C1350" t="str">
            <v>רמת חן. מספר סניף: 102</v>
          </cell>
        </row>
        <row r="1351">
          <cell r="C1351" t="str">
            <v>רמת חן. מספר סניף: 853</v>
          </cell>
        </row>
        <row r="1352">
          <cell r="C1352" t="str">
            <v>רמת יוסף. מספר סניף: 663</v>
          </cell>
        </row>
        <row r="1353">
          <cell r="C1353" t="str">
            <v>רמת יצחק. מספר סניף: 614</v>
          </cell>
        </row>
        <row r="1354">
          <cell r="C1354" t="str">
            <v>רמת יצחק. מספר סניף: 852</v>
          </cell>
        </row>
        <row r="1355">
          <cell r="C1355" t="str">
            <v>רמת ישי. מספר סניף: 69</v>
          </cell>
        </row>
        <row r="1356">
          <cell r="C1356" t="str">
            <v>רמת ישי. מספר סניף: 896</v>
          </cell>
        </row>
        <row r="1357">
          <cell r="C1357" t="str">
            <v>רמת סיב פתח תקוה. מספר סניף: 431</v>
          </cell>
        </row>
        <row r="1358">
          <cell r="C1358" t="str">
            <v>רמת פולג. מספר סניף: 316</v>
          </cell>
        </row>
        <row r="1359">
          <cell r="C1359" t="str">
            <v>רמת פולג. מספר סניף: 681</v>
          </cell>
        </row>
        <row r="1360">
          <cell r="C1360" t="str">
            <v>רעות. מספר סניף: 345</v>
          </cell>
        </row>
        <row r="1361">
          <cell r="C1361" t="str">
            <v>רעננה עסקים. מספר סניף: 394</v>
          </cell>
        </row>
        <row r="1362">
          <cell r="C1362" t="str">
            <v>רעננה. מספר סניף: 280</v>
          </cell>
        </row>
        <row r="1363">
          <cell r="C1363" t="str">
            <v>רעננה. מספר סניף: 423</v>
          </cell>
        </row>
        <row r="1364">
          <cell r="C1364" t="str">
            <v>רעננה. מספר סניף: 496</v>
          </cell>
        </row>
        <row r="1365">
          <cell r="C1365" t="str">
            <v>רעננה. מספר סניף: 661</v>
          </cell>
        </row>
        <row r="1366">
          <cell r="C1366" t="str">
            <v>רעננה. מספר סניף: 735</v>
          </cell>
        </row>
        <row r="1367">
          <cell r="C1367" t="str">
            <v>רעננה. מספר סניף: 75</v>
          </cell>
        </row>
        <row r="1368">
          <cell r="C1368" t="str">
            <v>רעננה. מספר סניף: 92</v>
          </cell>
        </row>
        <row r="1369">
          <cell r="C1369" t="str">
            <v>רעננה. מספר סניף: 92</v>
          </cell>
        </row>
        <row r="1370">
          <cell r="C1370" t="str">
            <v>רעננה. מספר סניף: 942</v>
          </cell>
        </row>
        <row r="1371">
          <cell r="C1371" t="str">
            <v>ש"י עגנון. מספר סניף: 132</v>
          </cell>
        </row>
        <row r="1372">
          <cell r="C1372" t="str">
            <v>שאג'ור - אום אלפחם. מספר סניף: 19</v>
          </cell>
        </row>
        <row r="1373">
          <cell r="C1373" t="str">
            <v>שאול המלך עסקים. מספר סניף: 110</v>
          </cell>
        </row>
        <row r="1374">
          <cell r="C1374" t="str">
            <v>שאול המלך. מספר סניף: 532</v>
          </cell>
        </row>
        <row r="1375">
          <cell r="C1375" t="str">
            <v>שאול המלך. מספר סניף: 771</v>
          </cell>
        </row>
        <row r="1376">
          <cell r="C1376" t="str">
            <v>שבטי ישראל. מספר סניף: 621</v>
          </cell>
        </row>
        <row r="1377">
          <cell r="C1377" t="str">
            <v>שביט. מספר סניף: 577</v>
          </cell>
        </row>
        <row r="1378">
          <cell r="C1378" t="str">
            <v>שגב. מספר סניף: 574</v>
          </cell>
        </row>
        <row r="1379">
          <cell r="C1379" t="str">
            <v>שדרות בנימין. מספר סניף: 952</v>
          </cell>
        </row>
        <row r="1380">
          <cell r="C1380" t="str">
            <v>שדרות הנשיאים. מספר סניף: 924</v>
          </cell>
        </row>
        <row r="1381">
          <cell r="C1381" t="str">
            <v>שדרות עמנואל. מספר סניף: 84</v>
          </cell>
        </row>
        <row r="1382">
          <cell r="C1382" t="str">
            <v>שדרות רוטשילד. מספר סניף: 100</v>
          </cell>
        </row>
        <row r="1383">
          <cell r="C1383" t="str">
            <v>שדרות. מספר סניף: 649</v>
          </cell>
        </row>
        <row r="1384">
          <cell r="C1384" t="str">
            <v>שדרות. מספר סניף: 941</v>
          </cell>
        </row>
        <row r="1385">
          <cell r="C1385" t="str">
            <v>שוהם. מספר סניף: 410</v>
          </cell>
        </row>
        <row r="1386">
          <cell r="C1386" t="str">
            <v>שוהם. מספר סניף: 747</v>
          </cell>
        </row>
        <row r="1387">
          <cell r="C1387" t="str">
            <v>שוק ההון. מספר סניף: 45</v>
          </cell>
        </row>
        <row r="1388">
          <cell r="C1388" t="str">
            <v>שחק. מספר סניף: 573</v>
          </cell>
        </row>
        <row r="1389">
          <cell r="C1389" t="str">
            <v>שחקים. מספר סניף: 708</v>
          </cell>
        </row>
        <row r="1390">
          <cell r="C1390" t="str">
            <v>שטמפפר. מספר סניף: 868</v>
          </cell>
        </row>
        <row r="1391">
          <cell r="C1391" t="str">
            <v>שיכון הותיקים. מספר סניף: 836</v>
          </cell>
        </row>
        <row r="1392">
          <cell r="C1392" t="str">
            <v>שינקין. מספר סניף: 8</v>
          </cell>
        </row>
        <row r="1393">
          <cell r="C1393" t="str">
            <v>שכון בבלי. מספר סניף: 127</v>
          </cell>
        </row>
        <row r="1394">
          <cell r="C1394" t="str">
            <v>שכונת התקוה. מספר סניף: 18</v>
          </cell>
        </row>
        <row r="1395">
          <cell r="C1395" t="str">
            <v>שכונת התקוה. מספר סניף: 607</v>
          </cell>
        </row>
        <row r="1396">
          <cell r="C1396" t="str">
            <v>שלוחת אורנים - סניף חיפה. מספר סניף: 2</v>
          </cell>
        </row>
        <row r="1397">
          <cell r="C1397" t="str">
            <v>שלוחת אורנית. מספר סניף: 466</v>
          </cell>
        </row>
        <row r="1398">
          <cell r="C1398" t="str">
            <v>שלוחת אל על. מספר סניף: 11</v>
          </cell>
        </row>
        <row r="1399">
          <cell r="C1399" t="str">
            <v>שלוחת ביתן אהרון. מספר סניף: 161</v>
          </cell>
        </row>
        <row r="1400">
          <cell r="C1400" t="str">
            <v>שלוחת ביתר עילית. מספר סניף: 977</v>
          </cell>
        </row>
        <row r="1401">
          <cell r="C1401" t="str">
            <v>שלוחת בני ברק. מספר סניף: 10</v>
          </cell>
        </row>
        <row r="1402">
          <cell r="C1402" t="str">
            <v>שלוחת בנקאות פרטית ובינלאומית נתניה. מספר סניף: 998</v>
          </cell>
        </row>
        <row r="1403">
          <cell r="C1403" t="str">
            <v>שלוחת גאולה. מספר סניף: 17</v>
          </cell>
        </row>
        <row r="1404">
          <cell r="C1404" t="str">
            <v>שלוחת גבעת טל. מספר סניף: 160</v>
          </cell>
        </row>
        <row r="1405">
          <cell r="C1405" t="str">
            <v>שלוחת האירוסים- כרמיאל. מספר סניף: 117</v>
          </cell>
        </row>
        <row r="1406">
          <cell r="C1406" t="str">
            <v>שלוחת הגבעה הצרפתית. מספר סניף: 915</v>
          </cell>
        </row>
        <row r="1407">
          <cell r="C1407" t="str">
            <v>שלוחת הדסה. מספר סניף: 16</v>
          </cell>
        </row>
        <row r="1408">
          <cell r="C1408" t="str">
            <v>שלוחת הדר גנים. מספר סניף: 981</v>
          </cell>
        </row>
        <row r="1409">
          <cell r="C1409" t="str">
            <v>שלוחת המכללה למנהל. מספר סניף: 521</v>
          </cell>
        </row>
        <row r="1410">
          <cell r="C1410" t="str">
            <v>שלוחת המפרש. מספר סניף: 14</v>
          </cell>
        </row>
        <row r="1411">
          <cell r="C1411" t="str">
            <v>שלוחת השרון. מספר סניף: 902</v>
          </cell>
        </row>
        <row r="1412">
          <cell r="C1412" t="str">
            <v>שלוחת חזון איש. מספר סניף: 68</v>
          </cell>
        </row>
        <row r="1413">
          <cell r="C1413" t="str">
            <v>שלוחת חלומות זכרון. מספר סניף: 162</v>
          </cell>
        </row>
        <row r="1414">
          <cell r="C1414" t="str">
            <v>שלוחת חפץ חיים. מספר סניף: 65</v>
          </cell>
        </row>
        <row r="1415">
          <cell r="C1415" t="str">
            <v>שלוחת חצור הגלילית. מספר סניף: 67</v>
          </cell>
        </row>
        <row r="1416">
          <cell r="C1416" t="str">
            <v>שלוחת טרפון. מספר סניף: 30</v>
          </cell>
        </row>
        <row r="1417">
          <cell r="C1417" t="str">
            <v>שלוחת לב הפארק. מספר סניף: 163</v>
          </cell>
        </row>
        <row r="1418">
          <cell r="C1418" t="str">
            <v>שלוחת להבים. מספר סניף: 12</v>
          </cell>
        </row>
        <row r="1419">
          <cell r="C1419" t="str">
            <v>שלוחת מגדיאל. מספר סניף: 515</v>
          </cell>
        </row>
        <row r="1420">
          <cell r="C1420" t="str">
            <v>שלוחת מטולה. מספר סניף: 721</v>
          </cell>
        </row>
        <row r="1421">
          <cell r="C1421" t="str">
            <v>שלוחת מרגליות. מספר סניף: 520</v>
          </cell>
        </row>
        <row r="1422">
          <cell r="C1422" t="str">
            <v>שלוחת משנתאות חזון איש. מספר סניף: 999</v>
          </cell>
        </row>
        <row r="1423">
          <cell r="C1423" t="str">
            <v>שלוחת נתניה . מספר סניף: 22</v>
          </cell>
        </row>
        <row r="1424">
          <cell r="C1424" t="str">
            <v>שלוחת סכנין - סניף כרמיאל. מספר סניף: 904</v>
          </cell>
        </row>
        <row r="1425">
          <cell r="C1425" t="str">
            <v>שלוחת עזריאלי. מספר סניף: 112</v>
          </cell>
        </row>
        <row r="1426">
          <cell r="C1426" t="str">
            <v>שלוחת עכו. מספר סניף: 510</v>
          </cell>
        </row>
        <row r="1427">
          <cell r="C1427" t="str">
            <v>שלוחת ערבה. מספר סניף: 993</v>
          </cell>
        </row>
        <row r="1428">
          <cell r="C1428" t="str">
            <v>שלוחת צורן. מספר סניף: 13</v>
          </cell>
        </row>
        <row r="1429">
          <cell r="C1429" t="str">
            <v>שלוחת קרית ארבע. מספר סניף: 788</v>
          </cell>
        </row>
        <row r="1430">
          <cell r="C1430" t="str">
            <v>שלוחת קרית השרון. מספר סניף: 152</v>
          </cell>
        </row>
        <row r="1431">
          <cell r="C1431" t="str">
            <v>שלוחת קרית ספר. מספר סניף: 984</v>
          </cell>
        </row>
        <row r="1432">
          <cell r="C1432" t="str">
            <v>שלוחת קש"ב. מספר סניף: 2</v>
          </cell>
        </row>
        <row r="1433">
          <cell r="C1433" t="str">
            <v>שלוחת רב שפע. מספר סניף: 175</v>
          </cell>
        </row>
        <row r="1434">
          <cell r="C1434" t="str">
            <v>שלוחת רמב"ם. מספר סניף: 991</v>
          </cell>
        </row>
        <row r="1435">
          <cell r="C1435" t="str">
            <v>שלוחת רמות. מספר סניף: 172</v>
          </cell>
        </row>
        <row r="1436">
          <cell r="C1436" t="str">
            <v>שלוחת רמת בית שמש. מספר סניף: 164</v>
          </cell>
        </row>
        <row r="1437">
          <cell r="C1437" t="str">
            <v>שלומי. מספר סניף: 442</v>
          </cell>
        </row>
        <row r="1438">
          <cell r="C1438" t="str">
            <v>שמואל הנציב. מספר סניף: 575</v>
          </cell>
        </row>
        <row r="1439">
          <cell r="C1439" t="str">
            <v>שמשון. מספר סניף: 686</v>
          </cell>
        </row>
        <row r="1440">
          <cell r="C1440" t="str">
            <v>שנקר. מספר סניף: 199</v>
          </cell>
        </row>
        <row r="1441">
          <cell r="C1441" t="str">
            <v>שנקר. מספר סניף: 522</v>
          </cell>
        </row>
        <row r="1442">
          <cell r="C1442" t="str">
            <v>שער העיר. מספר סניף: 904</v>
          </cell>
        </row>
        <row r="1443">
          <cell r="C1443" t="str">
            <v>שער ראשון. מספר סניף: 944</v>
          </cell>
        </row>
        <row r="1444">
          <cell r="C1444" t="str">
            <v>שערי העיר. מספר סניף: 698</v>
          </cell>
        </row>
        <row r="1445">
          <cell r="C1445" t="str">
            <v>שערי צדק. מספר סניף: 999</v>
          </cell>
        </row>
        <row r="1446">
          <cell r="C1446" t="str">
            <v>שפרעם. מספר סניף: 5</v>
          </cell>
        </row>
        <row r="1447">
          <cell r="C1447" t="str">
            <v>שפרעם. מספר סניף: 506</v>
          </cell>
        </row>
        <row r="1448">
          <cell r="C1448" t="str">
            <v>שפרעם. מספר סניף: 620</v>
          </cell>
        </row>
        <row r="1449">
          <cell r="C1449" t="str">
            <v>שפרעם. מספר סניף: 731</v>
          </cell>
        </row>
        <row r="1450">
          <cell r="C1450" t="str">
            <v>שרת. מספר סניף: 743</v>
          </cell>
        </row>
        <row r="1451">
          <cell r="C1451" t="str">
            <v>ששת הימים. מספר סניף: 758</v>
          </cell>
        </row>
        <row r="1452">
          <cell r="C1452" t="str">
            <v>תוכניות חסכון. מספר סניף: 146</v>
          </cell>
        </row>
        <row r="1453">
          <cell r="C1453" t="str">
            <v>תל-השומר. מספר סניף: 398</v>
          </cell>
        </row>
        <row r="1454">
          <cell r="C1454" t="str">
            <v>תל - אביב עסקים. מספר סניף: 159</v>
          </cell>
        </row>
        <row r="1455">
          <cell r="C1455" t="str">
            <v>תל אביב (ראשי). מספר סניף: 287</v>
          </cell>
        </row>
        <row r="1456">
          <cell r="C1456" t="str">
            <v>תל אביב סיטי. מספר סניף: 14</v>
          </cell>
        </row>
        <row r="1457">
          <cell r="C1457" t="str">
            <v>תל אביב ראשי. מספר סניף: 46</v>
          </cell>
        </row>
        <row r="1458">
          <cell r="C1458" t="str">
            <v>תל אביב ראשי. מספר סניף: 63</v>
          </cell>
        </row>
        <row r="1459">
          <cell r="C1459" t="str">
            <v>תל אביב ראשי. מספר סניף: 654</v>
          </cell>
        </row>
        <row r="1460">
          <cell r="C1460" t="str">
            <v>תל אביב. מספר סניף: 189</v>
          </cell>
        </row>
        <row r="1461">
          <cell r="C1461" t="str">
            <v>תל אביב. מספר סניף: 503</v>
          </cell>
        </row>
        <row r="1462">
          <cell r="C1462" t="str">
            <v>תל אביב. מספר סניף: 51</v>
          </cell>
        </row>
        <row r="1463">
          <cell r="C1463" t="str">
            <v>תל גנים. מספר סניף: 7</v>
          </cell>
        </row>
        <row r="1464">
          <cell r="C1464" t="str">
            <v>תל גנים. מספר סניף: 988</v>
          </cell>
        </row>
        <row r="1465">
          <cell r="C1465" t="str">
            <v>תל השומר. מספר סניף: 132</v>
          </cell>
        </row>
        <row r="1466">
          <cell r="C1466" t="str">
            <v>תל השומר. מספר סניף: 372</v>
          </cell>
        </row>
        <row r="1467">
          <cell r="C1467" t="str">
            <v>תל השומר. מספר סניף: 653</v>
          </cell>
        </row>
        <row r="1468">
          <cell r="C1468" t="str">
            <v>תל מונד. מספר סניף: 654</v>
          </cell>
        </row>
        <row r="1469">
          <cell r="C1469" t="str">
            <v>תל מונד. מספר סניף: 835</v>
          </cell>
        </row>
        <row r="1470">
          <cell r="C1470" t="str">
            <v>תל נוף. מספר סניף: 366</v>
          </cell>
        </row>
        <row r="1471">
          <cell r="C1471" t="str">
            <v>תלמי מנשה. מספר סניף: 161</v>
          </cell>
        </row>
        <row r="1472">
          <cell r="C1472" t="str">
            <v>תלפיות ירושלים. מספר סניף: 162</v>
          </cell>
        </row>
        <row r="1473">
          <cell r="C1473" t="str">
            <v>תלפיות. מספר סניף: 517</v>
          </cell>
        </row>
        <row r="1474">
          <cell r="C1474" t="str">
            <v>תלפיות. מספר סניף: 74</v>
          </cell>
        </row>
        <row r="1475">
          <cell r="C1475" t="str">
            <v>תלפיות. מספר סניף: 748</v>
          </cell>
        </row>
        <row r="1476">
          <cell r="C1476" t="str">
            <v>תלפיות. מספר סניף: 785</v>
          </cell>
        </row>
        <row r="1477">
          <cell r="C1477" t="str">
            <v>תפעול עורפי. מספר סניף: 536</v>
          </cell>
        </row>
        <row r="1478">
          <cell r="C1478" t="str">
            <v>תפעול קופ"ג עורפי. מספר סניף: 531</v>
          </cell>
        </row>
        <row r="1479">
          <cell r="C1479" t="str">
            <v>תרשיחא. מספר סניף: 692</v>
          </cell>
        </row>
        <row r="1480">
          <cell r="C1480" t="str">
            <v>תת סניף ראשי חיפה. מספר סניף: 170</v>
          </cell>
        </row>
        <row r="1481">
          <cell r="C1481" t="str">
            <v>תת סניף ראשי ירושלים. מספר סניף: 160</v>
          </cell>
        </row>
        <row r="1482">
          <cell r="C1482" t="str">
            <v>תת סניף ראשי ת"א. מספר סניף: 181</v>
          </cell>
        </row>
        <row r="1483">
          <cell r="C1483" t="str">
            <v>תת סניף ראשי ת"א. מספר סניף: 182</v>
          </cell>
        </row>
        <row r="1484">
          <cell r="C1484" t="str">
            <v>תת סניף ראשי ת"א. מספר סניף: 183</v>
          </cell>
        </row>
        <row r="1485">
          <cell r="C1485" t="str">
            <v>תת סניף ראשי ת"א. מספר סניף: 184</v>
          </cell>
        </row>
        <row r="1486">
          <cell r="C1486" t="str">
            <v>תת סניף ראשי ת"א. מספר סניף: 185</v>
          </cell>
        </row>
      </sheetData>
      <sheetData sheetId="5"/>
      <sheetData sheetId="6"/>
      <sheetData sheetId="7"/>
      <sheetData sheetId="8"/>
    </sheetDataSet>
  </externalBook>
</externalLink>
</file>

<file path=xl/tables/table1.xml><?xml version="1.0" encoding="utf-8"?>
<table xmlns="http://schemas.openxmlformats.org/spreadsheetml/2006/main" id="1" name="טבלה13" displayName="טבלה13" ref="G2:J60" totalsRowShown="0" headerRowDxfId="20" dataDxfId="18" headerRowBorderDxfId="19" tableBorderDxfId="17" totalsRowBorderDxfId="16">
  <autoFilter ref="G2:J60"/>
  <sortState ref="G5:J62">
    <sortCondition ref="J2:J60"/>
  </sortState>
  <tableColumns count="4">
    <tableColumn id="1" name="שם הרשות" dataDxfId="15"/>
    <tableColumn id="2" name="מרחב" dataDxfId="14" dataCellStyle="Normal_גיליון1"/>
    <tableColumn id="3" name="מדד פריפריאלי" dataDxfId="13"/>
    <tableColumn id="4" name="אשכול חברתי כלכלי" dataDxfId="12" dataCellStyle="Normal_מ.אזורית_15_ממויין"/>
  </tableColumns>
  <tableStyleInfo name="TableStyleMedium2" showFirstColumn="0" showLastColumn="0" showRowStripes="1" showColumnStripes="0"/>
</table>
</file>

<file path=xl/tables/table2.xml><?xml version="1.0" encoding="utf-8"?>
<table xmlns="http://schemas.openxmlformats.org/spreadsheetml/2006/main" id="2" name="טבלה2" displayName="טבלה2" ref="Q2:R1014" totalsRowShown="0" headerRowDxfId="11" dataDxfId="10" tableBorderDxfId="9">
  <autoFilter ref="Q2:R1014"/>
  <tableColumns count="2">
    <tableColumn id="1" name="יישוב " dataDxfId="8"/>
    <tableColumn id="2" name="מדד חברתי-כלכלי יישוב" dataDxfId="7"/>
  </tableColumns>
  <tableStyleInfo name="TableStyleMedium2" showFirstColumn="0" showLastColumn="0" showRowStripes="1" showColumnStripes="0"/>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26" Type="http://schemas.openxmlformats.org/officeDocument/2006/relationships/ctrlProp" Target="../ctrlProps/ctrlProp64.xml"/><Relationship Id="rId3" Type="http://schemas.openxmlformats.org/officeDocument/2006/relationships/vmlDrawing" Target="../drawings/vmlDrawing3.vml"/><Relationship Id="rId21" Type="http://schemas.openxmlformats.org/officeDocument/2006/relationships/ctrlProp" Target="../ctrlProps/ctrlProp59.xml"/><Relationship Id="rId34" Type="http://schemas.openxmlformats.org/officeDocument/2006/relationships/ctrlProp" Target="../ctrlProps/ctrlProp72.x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5" Type="http://schemas.openxmlformats.org/officeDocument/2006/relationships/ctrlProp" Target="../ctrlProps/ctrlProp63.xml"/><Relationship Id="rId33" Type="http://schemas.openxmlformats.org/officeDocument/2006/relationships/ctrlProp" Target="../ctrlProps/ctrlProp71.xml"/><Relationship Id="rId2" Type="http://schemas.openxmlformats.org/officeDocument/2006/relationships/drawing" Target="../drawings/drawing4.xml"/><Relationship Id="rId16" Type="http://schemas.openxmlformats.org/officeDocument/2006/relationships/ctrlProp" Target="../ctrlProps/ctrlProp54.xml"/><Relationship Id="rId20" Type="http://schemas.openxmlformats.org/officeDocument/2006/relationships/ctrlProp" Target="../ctrlProps/ctrlProp58.xml"/><Relationship Id="rId29" Type="http://schemas.openxmlformats.org/officeDocument/2006/relationships/ctrlProp" Target="../ctrlProps/ctrlProp67.xml"/><Relationship Id="rId1" Type="http://schemas.openxmlformats.org/officeDocument/2006/relationships/printerSettings" Target="../printerSettings/printerSettings5.bin"/><Relationship Id="rId6" Type="http://schemas.openxmlformats.org/officeDocument/2006/relationships/ctrlProp" Target="../ctrlProps/ctrlProp44.xml"/><Relationship Id="rId11" Type="http://schemas.openxmlformats.org/officeDocument/2006/relationships/ctrlProp" Target="../ctrlProps/ctrlProp49.xml"/><Relationship Id="rId24" Type="http://schemas.openxmlformats.org/officeDocument/2006/relationships/ctrlProp" Target="../ctrlProps/ctrlProp62.xml"/><Relationship Id="rId32" Type="http://schemas.openxmlformats.org/officeDocument/2006/relationships/ctrlProp" Target="../ctrlProps/ctrlProp70.xml"/><Relationship Id="rId5" Type="http://schemas.openxmlformats.org/officeDocument/2006/relationships/ctrlProp" Target="../ctrlProps/ctrlProp43.xml"/><Relationship Id="rId15" Type="http://schemas.openxmlformats.org/officeDocument/2006/relationships/ctrlProp" Target="../ctrlProps/ctrlProp53.xml"/><Relationship Id="rId23" Type="http://schemas.openxmlformats.org/officeDocument/2006/relationships/ctrlProp" Target="../ctrlProps/ctrlProp61.xml"/><Relationship Id="rId28" Type="http://schemas.openxmlformats.org/officeDocument/2006/relationships/ctrlProp" Target="../ctrlProps/ctrlProp66.xml"/><Relationship Id="rId10" Type="http://schemas.openxmlformats.org/officeDocument/2006/relationships/ctrlProp" Target="../ctrlProps/ctrlProp48.xml"/><Relationship Id="rId19" Type="http://schemas.openxmlformats.org/officeDocument/2006/relationships/ctrlProp" Target="../ctrlProps/ctrlProp57.xml"/><Relationship Id="rId31" Type="http://schemas.openxmlformats.org/officeDocument/2006/relationships/ctrlProp" Target="../ctrlProps/ctrlProp69.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 Id="rId22" Type="http://schemas.openxmlformats.org/officeDocument/2006/relationships/ctrlProp" Target="../ctrlProps/ctrlProp60.xml"/><Relationship Id="rId27" Type="http://schemas.openxmlformats.org/officeDocument/2006/relationships/ctrlProp" Target="../ctrlProps/ctrlProp65.xml"/><Relationship Id="rId30" Type="http://schemas.openxmlformats.org/officeDocument/2006/relationships/ctrlProp" Target="../ctrlProps/ctrlProp6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74.xml"/><Relationship Id="rId4" Type="http://schemas.openxmlformats.org/officeDocument/2006/relationships/ctrlProp" Target="../ctrlProps/ctrlProp7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dimension ref="A1:Y1014"/>
  <sheetViews>
    <sheetView rightToLeft="1" topLeftCell="A4" workbookViewId="0">
      <selection activeCell="X3" sqref="X3:Y37"/>
    </sheetView>
  </sheetViews>
  <sheetFormatPr defaultRowHeight="14.25" x14ac:dyDescent="0.2"/>
  <cols>
    <col min="1" max="1" width="12.375" bestFit="1" customWidth="1"/>
    <col min="3" max="3" width="12.375" style="159" bestFit="1" customWidth="1"/>
    <col min="4" max="4" width="12.375" style="159" customWidth="1"/>
    <col min="5" max="5" width="12.375" style="153" customWidth="1"/>
    <col min="6" max="12" width="0" hidden="1" customWidth="1"/>
    <col min="13" max="13" width="10" hidden="1" customWidth="1"/>
    <col min="14" max="14" width="22.125" hidden="1" customWidth="1"/>
    <col min="15" max="23" width="0" hidden="1" customWidth="1"/>
  </cols>
  <sheetData>
    <row r="1" spans="1:25" ht="15" thickBot="1" x14ac:dyDescent="0.25"/>
    <row r="2" spans="1:25" ht="79.5" thickBot="1" x14ac:dyDescent="0.25">
      <c r="A2" s="158" t="s">
        <v>1260</v>
      </c>
      <c r="B2" s="152" t="s">
        <v>1263</v>
      </c>
      <c r="C2" s="152" t="s">
        <v>1261</v>
      </c>
      <c r="D2" s="152" t="s">
        <v>1262</v>
      </c>
      <c r="E2" s="154"/>
      <c r="G2" s="40" t="s">
        <v>0</v>
      </c>
      <c r="H2" s="41" t="s">
        <v>3</v>
      </c>
      <c r="I2" s="41" t="s">
        <v>4</v>
      </c>
      <c r="J2" s="42" t="s">
        <v>5</v>
      </c>
      <c r="M2" s="43" t="s">
        <v>6</v>
      </c>
      <c r="N2" s="43" t="s">
        <v>7</v>
      </c>
      <c r="Q2" s="55" t="s">
        <v>8</v>
      </c>
      <c r="R2" s="56" t="s">
        <v>9</v>
      </c>
      <c r="S2" s="57" t="s">
        <v>10</v>
      </c>
      <c r="T2" s="58" t="s">
        <v>11</v>
      </c>
      <c r="U2" s="58" t="s">
        <v>12</v>
      </c>
      <c r="V2" s="59" t="s">
        <v>13</v>
      </c>
      <c r="X2" s="172"/>
      <c r="Y2" s="172"/>
    </row>
    <row r="3" spans="1:25" ht="16.5" thickBot="1" x14ac:dyDescent="0.25">
      <c r="A3" s="148" t="s">
        <v>1231</v>
      </c>
      <c r="B3" s="149" t="s">
        <v>2</v>
      </c>
      <c r="C3" s="160">
        <v>4</v>
      </c>
      <c r="D3" s="160">
        <v>3</v>
      </c>
      <c r="E3" s="155"/>
      <c r="G3" s="44" t="s">
        <v>18</v>
      </c>
      <c r="H3" s="45" t="s">
        <v>19</v>
      </c>
      <c r="I3" s="46">
        <v>3</v>
      </c>
      <c r="J3" s="47">
        <v>1</v>
      </c>
      <c r="M3" s="63" t="s">
        <v>20</v>
      </c>
      <c r="N3" s="63">
        <v>6</v>
      </c>
      <c r="Q3" s="60" t="s">
        <v>21</v>
      </c>
      <c r="R3" s="61">
        <v>2</v>
      </c>
      <c r="S3" s="62"/>
      <c r="T3" s="63"/>
      <c r="U3" s="63"/>
      <c r="V3" s="63" t="s">
        <v>22</v>
      </c>
      <c r="X3" s="149" t="s">
        <v>2</v>
      </c>
      <c r="Y3" s="171" t="s">
        <v>1</v>
      </c>
    </row>
    <row r="4" spans="1:25" ht="16.5" thickBot="1" x14ac:dyDescent="0.25">
      <c r="A4" s="148" t="s">
        <v>1232</v>
      </c>
      <c r="B4" s="149" t="s">
        <v>2</v>
      </c>
      <c r="C4" s="160">
        <v>4</v>
      </c>
      <c r="D4" s="160">
        <v>3</v>
      </c>
      <c r="E4" s="155"/>
      <c r="G4" s="44" t="s">
        <v>25</v>
      </c>
      <c r="H4" s="45" t="s">
        <v>19</v>
      </c>
      <c r="I4" s="46">
        <v>3</v>
      </c>
      <c r="J4" s="47">
        <v>1</v>
      </c>
      <c r="M4" s="63" t="s">
        <v>26</v>
      </c>
      <c r="N4" s="63">
        <v>5</v>
      </c>
      <c r="Q4" s="60" t="s">
        <v>27</v>
      </c>
      <c r="R4" s="61">
        <v>2</v>
      </c>
      <c r="S4" s="62"/>
      <c r="T4" s="63"/>
      <c r="U4" s="63"/>
      <c r="V4" s="63" t="s">
        <v>22</v>
      </c>
      <c r="X4" s="148" t="s">
        <v>1231</v>
      </c>
      <c r="Y4" s="151" t="s">
        <v>35</v>
      </c>
    </row>
    <row r="5" spans="1:25" ht="16.5" thickBot="1" x14ac:dyDescent="0.25">
      <c r="A5" s="148" t="s">
        <v>1233</v>
      </c>
      <c r="B5" s="149" t="s">
        <v>2</v>
      </c>
      <c r="C5" s="160">
        <v>5</v>
      </c>
      <c r="D5" s="160">
        <v>3</v>
      </c>
      <c r="E5" s="155"/>
      <c r="G5" s="44" t="s">
        <v>28</v>
      </c>
      <c r="H5" s="45" t="s">
        <v>14</v>
      </c>
      <c r="I5" s="48">
        <v>3</v>
      </c>
      <c r="J5" s="47">
        <v>2</v>
      </c>
      <c r="M5" s="63" t="s">
        <v>31</v>
      </c>
      <c r="N5" s="63" t="s">
        <v>32</v>
      </c>
      <c r="Q5" s="60" t="s">
        <v>33</v>
      </c>
      <c r="R5" s="61">
        <v>7</v>
      </c>
      <c r="S5" s="62"/>
      <c r="T5" s="63"/>
      <c r="U5" s="63"/>
      <c r="V5" s="63" t="s">
        <v>22</v>
      </c>
      <c r="X5" s="148" t="s">
        <v>1232</v>
      </c>
      <c r="Y5" s="151" t="s">
        <v>16</v>
      </c>
    </row>
    <row r="6" spans="1:25" ht="24.75" thickBot="1" x14ac:dyDescent="0.25">
      <c r="A6" s="148" t="s">
        <v>1234</v>
      </c>
      <c r="B6" s="149" t="s">
        <v>2</v>
      </c>
      <c r="C6" s="160">
        <v>2</v>
      </c>
      <c r="D6" s="160">
        <v>4</v>
      </c>
      <c r="E6" s="155"/>
      <c r="G6" s="44" t="s">
        <v>37</v>
      </c>
      <c r="H6" s="45" t="s">
        <v>14</v>
      </c>
      <c r="I6" s="48">
        <v>4</v>
      </c>
      <c r="J6" s="47">
        <v>2</v>
      </c>
      <c r="M6" s="63" t="s">
        <v>38</v>
      </c>
      <c r="N6" s="63">
        <v>7</v>
      </c>
      <c r="Q6" s="60" t="s">
        <v>39</v>
      </c>
      <c r="R6" s="61">
        <v>8</v>
      </c>
      <c r="S6" s="62"/>
      <c r="T6" s="63"/>
      <c r="U6" s="63"/>
      <c r="V6" s="63" t="s">
        <v>22</v>
      </c>
      <c r="X6" s="148" t="s">
        <v>1233</v>
      </c>
      <c r="Y6" s="151" t="s">
        <v>29</v>
      </c>
    </row>
    <row r="7" spans="1:25" ht="16.5" thickBot="1" x14ac:dyDescent="0.25">
      <c r="A7" s="148" t="s">
        <v>1236</v>
      </c>
      <c r="B7" s="149" t="s">
        <v>2</v>
      </c>
      <c r="C7" s="160">
        <v>3</v>
      </c>
      <c r="D7" s="160">
        <v>5</v>
      </c>
      <c r="E7" s="155"/>
      <c r="G7" s="44" t="s">
        <v>43</v>
      </c>
      <c r="H7" s="45" t="s">
        <v>19</v>
      </c>
      <c r="I7" s="48">
        <v>3</v>
      </c>
      <c r="J7" s="49">
        <v>5</v>
      </c>
      <c r="M7" s="63" t="s">
        <v>44</v>
      </c>
      <c r="N7" s="63">
        <v>2</v>
      </c>
      <c r="Q7" s="60" t="s">
        <v>45</v>
      </c>
      <c r="R7" s="61">
        <v>6</v>
      </c>
      <c r="S7" s="62" t="s">
        <v>46</v>
      </c>
      <c r="T7" s="63"/>
      <c r="U7" s="63" t="s">
        <v>46</v>
      </c>
      <c r="V7" s="63" t="s">
        <v>47</v>
      </c>
      <c r="X7" s="148" t="s">
        <v>1234</v>
      </c>
      <c r="Y7" s="151" t="s">
        <v>1235</v>
      </c>
    </row>
    <row r="8" spans="1:25" ht="16.5" thickBot="1" x14ac:dyDescent="0.25">
      <c r="A8" s="148" t="s">
        <v>1238</v>
      </c>
      <c r="B8" s="149" t="s">
        <v>2</v>
      </c>
      <c r="C8" s="160">
        <v>4</v>
      </c>
      <c r="D8" s="160">
        <v>3</v>
      </c>
      <c r="E8" s="155"/>
      <c r="G8" s="44" t="s">
        <v>51</v>
      </c>
      <c r="H8" s="45" t="s">
        <v>19</v>
      </c>
      <c r="I8" s="48">
        <v>5</v>
      </c>
      <c r="J8" s="47">
        <v>4</v>
      </c>
      <c r="M8" s="63" t="s">
        <v>52</v>
      </c>
      <c r="N8" s="63">
        <v>5</v>
      </c>
      <c r="Q8" s="60" t="s">
        <v>53</v>
      </c>
      <c r="R8" s="61">
        <v>8</v>
      </c>
      <c r="S8" s="62"/>
      <c r="T8" s="63"/>
      <c r="U8" s="63"/>
      <c r="V8" s="63" t="s">
        <v>22</v>
      </c>
      <c r="X8" s="148" t="s">
        <v>1236</v>
      </c>
      <c r="Y8" s="151" t="s">
        <v>1237</v>
      </c>
    </row>
    <row r="9" spans="1:25" ht="16.5" thickBot="1" x14ac:dyDescent="0.25">
      <c r="A9" s="148" t="s">
        <v>1240</v>
      </c>
      <c r="B9" s="149" t="s">
        <v>2</v>
      </c>
      <c r="C9" s="160">
        <v>4</v>
      </c>
      <c r="D9" s="160">
        <v>4</v>
      </c>
      <c r="E9" s="155"/>
      <c r="G9" s="44" t="s">
        <v>55</v>
      </c>
      <c r="H9" s="45" t="s">
        <v>56</v>
      </c>
      <c r="I9" s="48">
        <v>5</v>
      </c>
      <c r="J9" s="49">
        <v>5</v>
      </c>
      <c r="M9" s="63" t="s">
        <v>57</v>
      </c>
      <c r="N9" s="63">
        <v>3</v>
      </c>
      <c r="Q9" s="60" t="s">
        <v>58</v>
      </c>
      <c r="R9" s="61">
        <v>9</v>
      </c>
      <c r="S9" s="62"/>
      <c r="T9" s="63"/>
      <c r="U9" s="63"/>
      <c r="V9" s="63" t="s">
        <v>22</v>
      </c>
      <c r="X9" s="148" t="s">
        <v>1238</v>
      </c>
      <c r="Y9" s="151" t="s">
        <v>1239</v>
      </c>
    </row>
    <row r="10" spans="1:25" ht="16.5" thickBot="1" x14ac:dyDescent="0.25">
      <c r="A10" s="148" t="s">
        <v>24</v>
      </c>
      <c r="B10" s="149" t="s">
        <v>2</v>
      </c>
      <c r="C10" s="160">
        <v>3</v>
      </c>
      <c r="D10" s="160">
        <v>4</v>
      </c>
      <c r="E10" s="155"/>
      <c r="G10" s="44" t="s">
        <v>61</v>
      </c>
      <c r="H10" s="45" t="s">
        <v>19</v>
      </c>
      <c r="I10" s="48">
        <v>6</v>
      </c>
      <c r="J10" s="47">
        <v>4</v>
      </c>
      <c r="M10" s="63" t="s">
        <v>62</v>
      </c>
      <c r="N10" s="63">
        <v>2</v>
      </c>
      <c r="Q10" s="60" t="s">
        <v>63</v>
      </c>
      <c r="R10" s="61">
        <v>6</v>
      </c>
      <c r="S10" s="62"/>
      <c r="T10" s="63"/>
      <c r="U10" s="63"/>
      <c r="V10" s="63" t="s">
        <v>22</v>
      </c>
      <c r="X10" s="148" t="s">
        <v>1240</v>
      </c>
      <c r="Y10" s="151" t="s">
        <v>1241</v>
      </c>
    </row>
    <row r="11" spans="1:25" ht="16.5" thickBot="1" x14ac:dyDescent="0.25">
      <c r="A11" s="148" t="s">
        <v>1242</v>
      </c>
      <c r="B11" s="149" t="s">
        <v>2</v>
      </c>
      <c r="C11" s="160">
        <v>3</v>
      </c>
      <c r="D11" s="160">
        <v>3</v>
      </c>
      <c r="E11" s="155"/>
      <c r="G11" s="44" t="s">
        <v>66</v>
      </c>
      <c r="H11" s="45" t="s">
        <v>56</v>
      </c>
      <c r="I11" s="48">
        <v>6</v>
      </c>
      <c r="J11" s="49">
        <v>5</v>
      </c>
      <c r="M11" s="63" t="s">
        <v>67</v>
      </c>
      <c r="N11" s="63"/>
      <c r="Q11" s="60" t="s">
        <v>68</v>
      </c>
      <c r="R11" s="61">
        <v>7</v>
      </c>
      <c r="S11" s="62"/>
      <c r="T11" s="63"/>
      <c r="U11" s="63"/>
      <c r="V11" s="63" t="s">
        <v>22</v>
      </c>
      <c r="X11" s="148" t="s">
        <v>24</v>
      </c>
      <c r="Y11" s="151" t="s">
        <v>23</v>
      </c>
    </row>
    <row r="12" spans="1:25" ht="16.5" thickBot="1" x14ac:dyDescent="0.25">
      <c r="A12" s="148" t="s">
        <v>54</v>
      </c>
      <c r="B12" s="149" t="s">
        <v>2</v>
      </c>
      <c r="C12" s="160">
        <v>4</v>
      </c>
      <c r="D12" s="160">
        <v>3</v>
      </c>
      <c r="E12" s="155"/>
      <c r="G12" s="44" t="s">
        <v>15</v>
      </c>
      <c r="H12" s="45" t="s">
        <v>19</v>
      </c>
      <c r="I12" s="46">
        <v>1</v>
      </c>
      <c r="J12" s="49">
        <v>6</v>
      </c>
      <c r="M12" s="63" t="s">
        <v>71</v>
      </c>
      <c r="N12" s="63">
        <v>2</v>
      </c>
      <c r="Q12" s="60" t="s">
        <v>72</v>
      </c>
      <c r="R12" s="61">
        <v>8</v>
      </c>
      <c r="S12" s="62" t="s">
        <v>46</v>
      </c>
      <c r="T12" s="63"/>
      <c r="U12" s="63"/>
      <c r="V12" s="63" t="s">
        <v>73</v>
      </c>
      <c r="X12" s="148" t="s">
        <v>1242</v>
      </c>
      <c r="Y12" s="151" t="s">
        <v>49</v>
      </c>
    </row>
    <row r="13" spans="1:25" ht="32.25" thickBot="1" x14ac:dyDescent="0.25">
      <c r="A13" s="148" t="s">
        <v>1244</v>
      </c>
      <c r="B13" s="149" t="s">
        <v>2</v>
      </c>
      <c r="C13" s="160">
        <v>5</v>
      </c>
      <c r="D13" s="160">
        <v>3</v>
      </c>
      <c r="E13" s="155"/>
      <c r="G13" s="44" t="s">
        <v>75</v>
      </c>
      <c r="H13" s="45" t="s">
        <v>19</v>
      </c>
      <c r="I13" s="48">
        <v>1</v>
      </c>
      <c r="J13" s="47">
        <v>5</v>
      </c>
      <c r="M13" s="63" t="s">
        <v>76</v>
      </c>
      <c r="N13" s="63">
        <v>6</v>
      </c>
      <c r="Q13" s="60" t="s">
        <v>77</v>
      </c>
      <c r="R13" s="61">
        <v>7</v>
      </c>
      <c r="S13" s="62" t="s">
        <v>46</v>
      </c>
      <c r="T13" s="63"/>
      <c r="U13" s="63"/>
      <c r="V13" s="63" t="s">
        <v>73</v>
      </c>
      <c r="X13" s="148" t="s">
        <v>54</v>
      </c>
      <c r="Y13" s="151" t="s">
        <v>1243</v>
      </c>
    </row>
    <row r="14" spans="1:25" ht="16.5" thickBot="1" x14ac:dyDescent="0.25">
      <c r="A14" s="148" t="s">
        <v>1246</v>
      </c>
      <c r="B14" s="149" t="s">
        <v>2</v>
      </c>
      <c r="C14" s="160">
        <v>5</v>
      </c>
      <c r="D14" s="160">
        <v>7</v>
      </c>
      <c r="E14" s="155"/>
      <c r="G14" s="44" t="s">
        <v>79</v>
      </c>
      <c r="H14" s="45" t="s">
        <v>19</v>
      </c>
      <c r="I14" s="48">
        <v>3</v>
      </c>
      <c r="J14" s="49">
        <v>6</v>
      </c>
      <c r="M14" s="63" t="s">
        <v>80</v>
      </c>
      <c r="N14" s="63" t="s">
        <v>32</v>
      </c>
      <c r="Q14" s="60" t="s">
        <v>81</v>
      </c>
      <c r="R14" s="61">
        <v>7</v>
      </c>
      <c r="S14" s="62"/>
      <c r="T14" s="63"/>
      <c r="U14" s="63"/>
      <c r="V14" s="63" t="s">
        <v>22</v>
      </c>
      <c r="X14" s="148" t="s">
        <v>1244</v>
      </c>
      <c r="Y14" s="151" t="s">
        <v>1245</v>
      </c>
    </row>
    <row r="15" spans="1:25" ht="16.5" thickBot="1" x14ac:dyDescent="0.25">
      <c r="A15" s="148" t="s">
        <v>1247</v>
      </c>
      <c r="B15" s="149" t="s">
        <v>2</v>
      </c>
      <c r="C15" s="160">
        <v>3</v>
      </c>
      <c r="D15" s="160">
        <v>3</v>
      </c>
      <c r="E15" s="155"/>
      <c r="G15" s="44" t="s">
        <v>83</v>
      </c>
      <c r="H15" s="45" t="s">
        <v>14</v>
      </c>
      <c r="I15" s="48">
        <v>3</v>
      </c>
      <c r="J15" s="47">
        <v>5</v>
      </c>
      <c r="M15" s="63" t="s">
        <v>84</v>
      </c>
      <c r="N15" s="63" t="s">
        <v>32</v>
      </c>
      <c r="Q15" s="60" t="s">
        <v>85</v>
      </c>
      <c r="R15" s="61">
        <v>4</v>
      </c>
      <c r="S15" s="62"/>
      <c r="T15" s="63"/>
      <c r="U15" s="63"/>
      <c r="V15" s="63" t="s">
        <v>22</v>
      </c>
      <c r="X15" s="148" t="s">
        <v>1246</v>
      </c>
      <c r="Y15" s="151" t="s">
        <v>41</v>
      </c>
    </row>
    <row r="16" spans="1:25" ht="16.5" thickBot="1" x14ac:dyDescent="0.25">
      <c r="A16" s="148" t="s">
        <v>1248</v>
      </c>
      <c r="B16" s="149" t="s">
        <v>2</v>
      </c>
      <c r="C16" s="160">
        <v>4</v>
      </c>
      <c r="D16" s="160">
        <v>3</v>
      </c>
      <c r="E16" s="155"/>
      <c r="G16" s="44" t="s">
        <v>87</v>
      </c>
      <c r="H16" s="45" t="s">
        <v>14</v>
      </c>
      <c r="I16" s="48">
        <v>3</v>
      </c>
      <c r="J16" s="47">
        <v>5</v>
      </c>
      <c r="M16" s="63" t="s">
        <v>88</v>
      </c>
      <c r="N16" s="63">
        <v>5</v>
      </c>
      <c r="Q16" s="60" t="s">
        <v>89</v>
      </c>
      <c r="R16" s="61">
        <v>4</v>
      </c>
      <c r="S16" s="62" t="s">
        <v>46</v>
      </c>
      <c r="T16" s="63"/>
      <c r="U16" s="63"/>
      <c r="V16" s="63" t="s">
        <v>73</v>
      </c>
      <c r="X16" s="148" t="s">
        <v>1247</v>
      </c>
    </row>
    <row r="17" spans="1:24" ht="16.5" thickBot="1" x14ac:dyDescent="0.25">
      <c r="A17" s="150" t="s">
        <v>30</v>
      </c>
      <c r="B17" s="148" t="s">
        <v>2</v>
      </c>
      <c r="C17" s="160">
        <v>4</v>
      </c>
      <c r="D17" s="160">
        <v>6</v>
      </c>
      <c r="E17" s="156"/>
      <c r="G17" s="44" t="s">
        <v>91</v>
      </c>
      <c r="H17" s="45" t="s">
        <v>14</v>
      </c>
      <c r="I17" s="48">
        <v>3</v>
      </c>
      <c r="J17" s="47">
        <v>5</v>
      </c>
      <c r="M17" s="63" t="s">
        <v>92</v>
      </c>
      <c r="N17" s="63" t="s">
        <v>32</v>
      </c>
      <c r="Q17" s="60" t="s">
        <v>93</v>
      </c>
      <c r="R17" s="61">
        <v>4</v>
      </c>
      <c r="S17" s="62"/>
      <c r="T17" s="63" t="s">
        <v>46</v>
      </c>
      <c r="U17" s="63"/>
      <c r="V17" s="63" t="s">
        <v>94</v>
      </c>
      <c r="X17" s="148" t="s">
        <v>1248</v>
      </c>
    </row>
    <row r="18" spans="1:24" ht="16.5" thickBot="1" x14ac:dyDescent="0.25">
      <c r="A18" s="150" t="s">
        <v>1249</v>
      </c>
      <c r="B18" s="148" t="s">
        <v>2</v>
      </c>
      <c r="C18" s="160">
        <v>4</v>
      </c>
      <c r="D18" s="160">
        <v>2</v>
      </c>
      <c r="E18" s="156"/>
      <c r="G18" s="44" t="s">
        <v>95</v>
      </c>
      <c r="H18" s="45" t="s">
        <v>14</v>
      </c>
      <c r="I18" s="48">
        <v>3</v>
      </c>
      <c r="J18" s="49">
        <v>6</v>
      </c>
      <c r="M18" s="63" t="s">
        <v>96</v>
      </c>
      <c r="N18" s="63">
        <v>4</v>
      </c>
      <c r="Q18" s="60" t="s">
        <v>97</v>
      </c>
      <c r="R18" s="61">
        <v>6</v>
      </c>
      <c r="S18" s="62" t="s">
        <v>46</v>
      </c>
      <c r="T18" s="63"/>
      <c r="U18" s="63"/>
      <c r="V18" s="63" t="s">
        <v>73</v>
      </c>
      <c r="X18" s="150" t="s">
        <v>30</v>
      </c>
    </row>
    <row r="19" spans="1:24" ht="16.5" thickBot="1" x14ac:dyDescent="0.25">
      <c r="A19" s="148" t="s">
        <v>1250</v>
      </c>
      <c r="B19" s="149" t="s">
        <v>2</v>
      </c>
      <c r="C19" s="160">
        <v>4</v>
      </c>
      <c r="D19" s="160">
        <v>2</v>
      </c>
      <c r="E19" s="155"/>
      <c r="G19" s="44" t="s">
        <v>99</v>
      </c>
      <c r="H19" s="45" t="s">
        <v>19</v>
      </c>
      <c r="I19" s="48">
        <v>4</v>
      </c>
      <c r="J19" s="47">
        <v>5</v>
      </c>
      <c r="M19" s="63" t="s">
        <v>100</v>
      </c>
      <c r="N19" s="63">
        <v>2</v>
      </c>
      <c r="Q19" s="60" t="s">
        <v>101</v>
      </c>
      <c r="R19" s="61">
        <v>5</v>
      </c>
      <c r="S19" s="62"/>
      <c r="T19" s="63" t="s">
        <v>46</v>
      </c>
      <c r="U19" s="63"/>
      <c r="V19" s="63" t="s">
        <v>94</v>
      </c>
      <c r="X19" s="150" t="s">
        <v>1249</v>
      </c>
    </row>
    <row r="20" spans="1:24" ht="16.5" thickBot="1" x14ac:dyDescent="0.25">
      <c r="A20" s="148" t="s">
        <v>1251</v>
      </c>
      <c r="B20" s="149" t="s">
        <v>2</v>
      </c>
      <c r="C20" s="160">
        <v>3</v>
      </c>
      <c r="D20" s="160">
        <v>3</v>
      </c>
      <c r="E20" s="155"/>
      <c r="G20" s="44" t="s">
        <v>78</v>
      </c>
      <c r="H20" s="45" t="s">
        <v>56</v>
      </c>
      <c r="I20" s="48">
        <v>4</v>
      </c>
      <c r="J20" s="47">
        <v>5</v>
      </c>
      <c r="M20" s="63" t="s">
        <v>103</v>
      </c>
      <c r="N20" s="63" t="s">
        <v>32</v>
      </c>
      <c r="Q20" s="60" t="s">
        <v>104</v>
      </c>
      <c r="R20" s="61">
        <v>5</v>
      </c>
      <c r="S20" s="62"/>
      <c r="T20" s="63"/>
      <c r="U20" s="63"/>
      <c r="V20" s="63" t="s">
        <v>22</v>
      </c>
      <c r="X20" s="148" t="s">
        <v>1250</v>
      </c>
    </row>
    <row r="21" spans="1:24" ht="16.5" thickBot="1" x14ac:dyDescent="0.25">
      <c r="A21" s="148" t="s">
        <v>1252</v>
      </c>
      <c r="B21" s="149" t="s">
        <v>2</v>
      </c>
      <c r="C21" s="160">
        <v>4</v>
      </c>
      <c r="D21" s="160">
        <v>3</v>
      </c>
      <c r="E21" s="155"/>
      <c r="G21" s="44" t="s">
        <v>82</v>
      </c>
      <c r="H21" s="45" t="s">
        <v>56</v>
      </c>
      <c r="I21" s="50">
        <v>4</v>
      </c>
      <c r="J21" s="47">
        <v>5</v>
      </c>
      <c r="M21" s="63" t="s">
        <v>106</v>
      </c>
      <c r="N21" s="63">
        <v>7</v>
      </c>
      <c r="Q21" s="60" t="s">
        <v>107</v>
      </c>
      <c r="R21" s="61">
        <v>8</v>
      </c>
      <c r="S21" s="62" t="s">
        <v>46</v>
      </c>
      <c r="T21" s="63"/>
      <c r="U21" s="63" t="s">
        <v>46</v>
      </c>
      <c r="V21" s="63" t="s">
        <v>47</v>
      </c>
      <c r="X21" s="148" t="s">
        <v>1251</v>
      </c>
    </row>
    <row r="22" spans="1:24" ht="16.5" thickBot="1" x14ac:dyDescent="0.25">
      <c r="A22" s="148" t="s">
        <v>70</v>
      </c>
      <c r="B22" s="149" t="s">
        <v>2</v>
      </c>
      <c r="C22" s="160">
        <v>4</v>
      </c>
      <c r="D22" s="160">
        <v>5</v>
      </c>
      <c r="E22" s="155"/>
      <c r="G22" s="44" t="s">
        <v>108</v>
      </c>
      <c r="H22" s="45" t="s">
        <v>56</v>
      </c>
      <c r="I22" s="48">
        <v>5</v>
      </c>
      <c r="J22" s="49">
        <v>6</v>
      </c>
      <c r="M22" s="63" t="s">
        <v>18</v>
      </c>
      <c r="N22" s="63">
        <v>1</v>
      </c>
      <c r="Q22" s="60" t="s">
        <v>109</v>
      </c>
      <c r="R22" s="61">
        <v>5</v>
      </c>
      <c r="S22" s="62"/>
      <c r="T22" s="63"/>
      <c r="U22" s="63"/>
      <c r="V22" s="63" t="s">
        <v>22</v>
      </c>
      <c r="X22" s="148" t="s">
        <v>1252</v>
      </c>
    </row>
    <row r="23" spans="1:24" ht="16.5" thickBot="1" x14ac:dyDescent="0.25">
      <c r="A23" s="148" t="s">
        <v>1253</v>
      </c>
      <c r="B23" s="149" t="s">
        <v>2</v>
      </c>
      <c r="C23" s="160">
        <v>1</v>
      </c>
      <c r="D23" s="160">
        <v>3</v>
      </c>
      <c r="E23" s="155"/>
      <c r="G23" s="44" t="s">
        <v>111</v>
      </c>
      <c r="H23" s="45" t="s">
        <v>56</v>
      </c>
      <c r="I23" s="48">
        <v>8</v>
      </c>
      <c r="J23" s="49">
        <v>6</v>
      </c>
      <c r="M23" s="63" t="s">
        <v>112</v>
      </c>
      <c r="N23" s="63">
        <v>4</v>
      </c>
      <c r="Q23" s="60" t="s">
        <v>113</v>
      </c>
      <c r="R23" s="61">
        <v>7</v>
      </c>
      <c r="S23" s="62" t="s">
        <v>46</v>
      </c>
      <c r="T23" s="63" t="s">
        <v>46</v>
      </c>
      <c r="U23" s="63"/>
      <c r="V23" s="63" t="s">
        <v>22</v>
      </c>
      <c r="X23" s="148" t="s">
        <v>70</v>
      </c>
    </row>
    <row r="24" spans="1:24" ht="16.5" thickBot="1" x14ac:dyDescent="0.25">
      <c r="A24" s="148" t="s">
        <v>1254</v>
      </c>
      <c r="B24" s="149" t="s">
        <v>2</v>
      </c>
      <c r="C24" s="160">
        <v>3</v>
      </c>
      <c r="D24" s="160">
        <v>5</v>
      </c>
      <c r="E24" s="155"/>
      <c r="G24" s="44" t="s">
        <v>114</v>
      </c>
      <c r="H24" s="45" t="s">
        <v>19</v>
      </c>
      <c r="I24" s="48">
        <v>2</v>
      </c>
      <c r="J24" s="47">
        <v>6</v>
      </c>
      <c r="Q24" s="60" t="s">
        <v>115</v>
      </c>
      <c r="R24" s="61">
        <v>9</v>
      </c>
      <c r="S24" s="62"/>
      <c r="T24" s="63"/>
      <c r="U24" s="63"/>
      <c r="V24" s="63" t="s">
        <v>22</v>
      </c>
      <c r="X24" s="148" t="s">
        <v>1253</v>
      </c>
    </row>
    <row r="25" spans="1:24" ht="16.5" thickBot="1" x14ac:dyDescent="0.25">
      <c r="A25" s="148" t="s">
        <v>42</v>
      </c>
      <c r="B25" s="149" t="s">
        <v>2</v>
      </c>
      <c r="C25" s="160">
        <v>5</v>
      </c>
      <c r="D25" s="160">
        <v>5</v>
      </c>
      <c r="E25" s="155"/>
      <c r="G25" s="44" t="s">
        <v>116</v>
      </c>
      <c r="H25" s="45" t="s">
        <v>19</v>
      </c>
      <c r="I25" s="48">
        <v>2</v>
      </c>
      <c r="J25" s="47">
        <v>6</v>
      </c>
      <c r="Q25" s="60" t="s">
        <v>103</v>
      </c>
      <c r="R25" s="61">
        <v>6</v>
      </c>
      <c r="S25" s="62" t="s">
        <v>46</v>
      </c>
      <c r="T25" s="63"/>
      <c r="U25" s="63"/>
      <c r="V25" s="63" t="s">
        <v>73</v>
      </c>
      <c r="X25" s="148" t="s">
        <v>1254</v>
      </c>
    </row>
    <row r="26" spans="1:24" ht="16.5" thickBot="1" x14ac:dyDescent="0.25">
      <c r="A26" s="148" t="s">
        <v>1255</v>
      </c>
      <c r="B26" s="149" t="s">
        <v>2</v>
      </c>
      <c r="C26" s="160">
        <v>3</v>
      </c>
      <c r="D26" s="160">
        <v>2</v>
      </c>
      <c r="E26" s="155"/>
      <c r="G26" s="44" t="s">
        <v>74</v>
      </c>
      <c r="H26" s="45" t="s">
        <v>14</v>
      </c>
      <c r="I26" s="48">
        <v>2</v>
      </c>
      <c r="J26" s="47">
        <v>6</v>
      </c>
      <c r="Q26" s="60" t="s">
        <v>118</v>
      </c>
      <c r="R26" s="61">
        <v>8</v>
      </c>
      <c r="S26" s="62"/>
      <c r="T26" s="63"/>
      <c r="U26" s="63"/>
      <c r="V26" s="63" t="s">
        <v>22</v>
      </c>
      <c r="X26" s="148" t="s">
        <v>42</v>
      </c>
    </row>
    <row r="27" spans="1:24" ht="16.5" thickBot="1" x14ac:dyDescent="0.25">
      <c r="A27" s="148" t="s">
        <v>1251</v>
      </c>
      <c r="B27" s="149" t="s">
        <v>2</v>
      </c>
      <c r="C27" s="160">
        <v>3</v>
      </c>
      <c r="D27" s="160">
        <v>3</v>
      </c>
      <c r="E27" s="155"/>
      <c r="G27" s="44" t="s">
        <v>98</v>
      </c>
      <c r="H27" s="45" t="s">
        <v>14</v>
      </c>
      <c r="I27" s="48">
        <v>2</v>
      </c>
      <c r="J27" s="47">
        <v>6</v>
      </c>
      <c r="Q27" s="60" t="s">
        <v>120</v>
      </c>
      <c r="R27" s="61">
        <v>4</v>
      </c>
      <c r="S27" s="62"/>
      <c r="T27" s="63"/>
      <c r="U27" s="63"/>
      <c r="V27" s="63" t="s">
        <v>22</v>
      </c>
      <c r="X27" s="148" t="s">
        <v>1255</v>
      </c>
    </row>
    <row r="28" spans="1:24" ht="16.5" thickBot="1" x14ac:dyDescent="0.25">
      <c r="A28" s="148" t="s">
        <v>60</v>
      </c>
      <c r="B28" s="149" t="s">
        <v>2</v>
      </c>
      <c r="C28" s="160">
        <v>4</v>
      </c>
      <c r="D28" s="160">
        <v>4</v>
      </c>
      <c r="E28" s="155"/>
      <c r="G28" s="44" t="s">
        <v>40</v>
      </c>
      <c r="H28" s="45" t="s">
        <v>19</v>
      </c>
      <c r="I28" s="48">
        <v>3</v>
      </c>
      <c r="J28" s="47">
        <v>6</v>
      </c>
      <c r="Q28" s="60" t="s">
        <v>122</v>
      </c>
      <c r="R28" s="61">
        <v>1</v>
      </c>
      <c r="S28" s="62"/>
      <c r="T28" s="63"/>
      <c r="U28" s="63"/>
      <c r="V28" s="63" t="s">
        <v>22</v>
      </c>
      <c r="X28" s="148" t="s">
        <v>1251</v>
      </c>
    </row>
    <row r="29" spans="1:24" ht="16.5" thickBot="1" x14ac:dyDescent="0.25">
      <c r="A29" s="148" t="s">
        <v>1256</v>
      </c>
      <c r="B29" s="149" t="s">
        <v>2</v>
      </c>
      <c r="C29" s="160">
        <v>4</v>
      </c>
      <c r="D29" s="160">
        <v>2</v>
      </c>
      <c r="E29" s="155"/>
      <c r="G29" s="44" t="s">
        <v>124</v>
      </c>
      <c r="H29" s="45" t="s">
        <v>56</v>
      </c>
      <c r="I29" s="48">
        <v>3</v>
      </c>
      <c r="J29" s="47">
        <v>6</v>
      </c>
      <c r="Q29" s="60" t="s">
        <v>125</v>
      </c>
      <c r="R29" s="61">
        <v>6</v>
      </c>
      <c r="S29" s="62"/>
      <c r="T29" s="63"/>
      <c r="U29" s="63"/>
      <c r="V29" s="63" t="s">
        <v>22</v>
      </c>
      <c r="X29" s="148" t="s">
        <v>60</v>
      </c>
    </row>
    <row r="30" spans="1:24" ht="24.75" thickBot="1" x14ac:dyDescent="0.25">
      <c r="A30" s="148" t="s">
        <v>17</v>
      </c>
      <c r="B30" s="149" t="s">
        <v>2</v>
      </c>
      <c r="C30" s="160">
        <v>4</v>
      </c>
      <c r="D30" s="160">
        <v>4</v>
      </c>
      <c r="E30" s="155"/>
      <c r="G30" s="44" t="s">
        <v>102</v>
      </c>
      <c r="H30" s="45" t="s">
        <v>14</v>
      </c>
      <c r="I30" s="48">
        <v>3</v>
      </c>
      <c r="J30" s="49">
        <v>7</v>
      </c>
      <c r="Q30" s="60" t="s">
        <v>127</v>
      </c>
      <c r="R30" s="61">
        <v>8</v>
      </c>
      <c r="S30" s="62"/>
      <c r="T30" s="63"/>
      <c r="U30" s="63"/>
      <c r="V30" s="63" t="s">
        <v>22</v>
      </c>
      <c r="X30" s="148" t="s">
        <v>1256</v>
      </c>
    </row>
    <row r="31" spans="1:24" ht="16.5" thickBot="1" x14ac:dyDescent="0.25">
      <c r="A31" s="148" t="s">
        <v>65</v>
      </c>
      <c r="B31" s="149" t="s">
        <v>2</v>
      </c>
      <c r="C31" s="160">
        <v>3</v>
      </c>
      <c r="D31" s="160">
        <v>3</v>
      </c>
      <c r="E31" s="155"/>
      <c r="G31" s="44" t="s">
        <v>129</v>
      </c>
      <c r="H31" s="45" t="s">
        <v>14</v>
      </c>
      <c r="I31" s="48">
        <v>3</v>
      </c>
      <c r="J31" s="49">
        <v>7</v>
      </c>
      <c r="Q31" s="60" t="s">
        <v>130</v>
      </c>
      <c r="R31" s="61">
        <v>2</v>
      </c>
      <c r="S31" s="62" t="s">
        <v>46</v>
      </c>
      <c r="T31" s="63"/>
      <c r="U31" s="63"/>
      <c r="V31" s="63" t="s">
        <v>73</v>
      </c>
      <c r="X31" s="148" t="s">
        <v>17</v>
      </c>
    </row>
    <row r="32" spans="1:24" ht="16.5" thickBot="1" x14ac:dyDescent="0.25">
      <c r="A32" s="148" t="s">
        <v>50</v>
      </c>
      <c r="B32" s="149" t="s">
        <v>2</v>
      </c>
      <c r="C32" s="160">
        <v>2</v>
      </c>
      <c r="D32" s="160">
        <v>2</v>
      </c>
      <c r="E32" s="155"/>
      <c r="G32" s="44" t="s">
        <v>132</v>
      </c>
      <c r="H32" s="45" t="s">
        <v>14</v>
      </c>
      <c r="I32" s="48">
        <v>3</v>
      </c>
      <c r="J32" s="47">
        <v>6</v>
      </c>
      <c r="Q32" s="60" t="s">
        <v>133</v>
      </c>
      <c r="R32" s="61">
        <v>8</v>
      </c>
      <c r="S32" s="62" t="s">
        <v>46</v>
      </c>
      <c r="T32" s="63"/>
      <c r="U32" s="63"/>
      <c r="V32" s="63" t="s">
        <v>73</v>
      </c>
      <c r="X32" s="148" t="s">
        <v>65</v>
      </c>
    </row>
    <row r="33" spans="1:24" ht="16.5" thickBot="1" x14ac:dyDescent="0.25">
      <c r="A33" s="148" t="s">
        <v>1257</v>
      </c>
      <c r="B33" s="149" t="s">
        <v>2</v>
      </c>
      <c r="C33" s="160">
        <v>5</v>
      </c>
      <c r="D33" s="160">
        <v>8</v>
      </c>
      <c r="E33" s="155"/>
      <c r="G33" s="44" t="s">
        <v>134</v>
      </c>
      <c r="H33" s="45" t="s">
        <v>19</v>
      </c>
      <c r="I33" s="48">
        <v>4</v>
      </c>
      <c r="J33" s="47">
        <v>6</v>
      </c>
      <c r="Q33" s="60" t="s">
        <v>135</v>
      </c>
      <c r="R33" s="61">
        <v>7</v>
      </c>
      <c r="S33" s="62"/>
      <c r="T33" s="63"/>
      <c r="U33" s="63"/>
      <c r="V33" s="63" t="s">
        <v>22</v>
      </c>
      <c r="X33" s="148" t="s">
        <v>50</v>
      </c>
    </row>
    <row r="34" spans="1:24" ht="16.5" thickBot="1" x14ac:dyDescent="0.25">
      <c r="A34" s="148" t="s">
        <v>1258</v>
      </c>
      <c r="B34" s="149" t="s">
        <v>2</v>
      </c>
      <c r="C34" s="160">
        <v>1</v>
      </c>
      <c r="D34" s="160">
        <v>5</v>
      </c>
      <c r="E34" s="155"/>
      <c r="G34" s="44" t="s">
        <v>110</v>
      </c>
      <c r="H34" s="45" t="s">
        <v>14</v>
      </c>
      <c r="I34" s="48">
        <v>5</v>
      </c>
      <c r="J34" s="47">
        <v>6</v>
      </c>
      <c r="Q34" s="60" t="s">
        <v>137</v>
      </c>
      <c r="R34" s="61">
        <v>8</v>
      </c>
      <c r="S34" s="62"/>
      <c r="T34" s="63"/>
      <c r="U34" s="63"/>
      <c r="V34" s="63" t="s">
        <v>22</v>
      </c>
      <c r="X34" s="148" t="s">
        <v>1257</v>
      </c>
    </row>
    <row r="35" spans="1:24" ht="16.5" thickBot="1" x14ac:dyDescent="0.25">
      <c r="A35" s="148" t="s">
        <v>1259</v>
      </c>
      <c r="B35" s="149" t="s">
        <v>2</v>
      </c>
      <c r="C35" s="160">
        <v>5</v>
      </c>
      <c r="D35" s="160">
        <v>3</v>
      </c>
      <c r="E35" s="155"/>
      <c r="G35" s="44" t="s">
        <v>139</v>
      </c>
      <c r="H35" s="45" t="s">
        <v>14</v>
      </c>
      <c r="I35" s="48">
        <v>5</v>
      </c>
      <c r="J35" s="49">
        <v>7</v>
      </c>
      <c r="Q35" s="60" t="s">
        <v>140</v>
      </c>
      <c r="R35" s="61">
        <v>5</v>
      </c>
      <c r="S35" s="62" t="s">
        <v>46</v>
      </c>
      <c r="T35" s="63"/>
      <c r="U35" s="63"/>
      <c r="V35" s="63" t="s">
        <v>73</v>
      </c>
      <c r="X35" s="148" t="s">
        <v>1258</v>
      </c>
    </row>
    <row r="36" spans="1:24" ht="24.75" thickBot="1" x14ac:dyDescent="0.25">
      <c r="A36" s="148" t="s">
        <v>36</v>
      </c>
      <c r="B36" s="149" t="s">
        <v>2</v>
      </c>
      <c r="C36" s="160">
        <v>5</v>
      </c>
      <c r="D36" s="160">
        <v>3</v>
      </c>
      <c r="E36" s="155"/>
      <c r="G36" s="44" t="s">
        <v>105</v>
      </c>
      <c r="H36" s="45" t="s">
        <v>19</v>
      </c>
      <c r="I36" s="48">
        <v>2</v>
      </c>
      <c r="J36" s="47">
        <v>7</v>
      </c>
      <c r="Q36" s="60" t="s">
        <v>142</v>
      </c>
      <c r="R36" s="61">
        <v>5</v>
      </c>
      <c r="S36" s="62"/>
      <c r="T36" s="63"/>
      <c r="U36" s="63"/>
      <c r="V36" s="63" t="s">
        <v>22</v>
      </c>
      <c r="X36" s="148" t="s">
        <v>1259</v>
      </c>
    </row>
    <row r="37" spans="1:24" ht="24.75" thickBot="1" x14ac:dyDescent="0.25">
      <c r="A37" s="151" t="s">
        <v>35</v>
      </c>
      <c r="B37" s="151" t="s">
        <v>1</v>
      </c>
      <c r="C37" s="161">
        <v>3</v>
      </c>
      <c r="D37" s="161">
        <v>3</v>
      </c>
      <c r="E37" s="157"/>
      <c r="G37" s="44" t="s">
        <v>136</v>
      </c>
      <c r="H37" s="45" t="s">
        <v>14</v>
      </c>
      <c r="I37" s="48">
        <v>2</v>
      </c>
      <c r="J37" s="47">
        <v>7</v>
      </c>
      <c r="Q37" s="60" t="s">
        <v>143</v>
      </c>
      <c r="R37" s="61">
        <v>3</v>
      </c>
      <c r="S37" s="62"/>
      <c r="T37" s="63"/>
      <c r="U37" s="63"/>
      <c r="V37" s="63" t="s">
        <v>22</v>
      </c>
      <c r="X37" s="148" t="s">
        <v>36</v>
      </c>
    </row>
    <row r="38" spans="1:24" ht="16.5" thickBot="1" x14ac:dyDescent="0.25">
      <c r="A38" s="151" t="s">
        <v>16</v>
      </c>
      <c r="B38" s="151" t="s">
        <v>1</v>
      </c>
      <c r="C38" s="161">
        <v>1</v>
      </c>
      <c r="D38" s="161">
        <v>6</v>
      </c>
      <c r="E38" s="157"/>
      <c r="G38" s="44" t="s">
        <v>59</v>
      </c>
      <c r="H38" s="45" t="s">
        <v>19</v>
      </c>
      <c r="I38" s="48">
        <v>3</v>
      </c>
      <c r="J38" s="47">
        <v>7</v>
      </c>
      <c r="Q38" s="60" t="s">
        <v>144</v>
      </c>
      <c r="R38" s="61">
        <v>7</v>
      </c>
      <c r="S38" s="62"/>
      <c r="T38" s="63"/>
      <c r="U38" s="63"/>
      <c r="V38" s="63" t="s">
        <v>22</v>
      </c>
    </row>
    <row r="39" spans="1:24" ht="24.75" thickBot="1" x14ac:dyDescent="0.25">
      <c r="A39" s="151" t="s">
        <v>29</v>
      </c>
      <c r="B39" s="151" t="s">
        <v>1</v>
      </c>
      <c r="C39" s="161">
        <v>2</v>
      </c>
      <c r="D39" s="161">
        <v>5</v>
      </c>
      <c r="E39" s="157"/>
      <c r="G39" s="44" t="s">
        <v>141</v>
      </c>
      <c r="H39" s="45" t="s">
        <v>56</v>
      </c>
      <c r="I39" s="48">
        <v>3</v>
      </c>
      <c r="J39" s="47">
        <v>7</v>
      </c>
      <c r="Q39" s="60" t="s">
        <v>145</v>
      </c>
      <c r="R39" s="61">
        <v>8</v>
      </c>
      <c r="S39" s="62"/>
      <c r="T39" s="63"/>
      <c r="U39" s="63"/>
      <c r="V39" s="63" t="s">
        <v>22</v>
      </c>
    </row>
    <row r="40" spans="1:24" ht="16.5" thickBot="1" x14ac:dyDescent="0.25">
      <c r="A40" s="151" t="s">
        <v>1235</v>
      </c>
      <c r="B40" s="151" t="s">
        <v>1</v>
      </c>
      <c r="C40" s="161">
        <v>3</v>
      </c>
      <c r="D40" s="161">
        <v>1</v>
      </c>
      <c r="E40" s="157"/>
      <c r="G40" s="44" t="s">
        <v>147</v>
      </c>
      <c r="H40" s="45" t="s">
        <v>14</v>
      </c>
      <c r="I40" s="48">
        <v>3</v>
      </c>
      <c r="J40" s="47">
        <v>7</v>
      </c>
      <c r="Q40" s="60" t="s">
        <v>148</v>
      </c>
      <c r="R40" s="61">
        <v>5</v>
      </c>
      <c r="S40" s="62"/>
      <c r="T40" s="63"/>
      <c r="U40" s="63"/>
      <c r="V40" s="63" t="s">
        <v>22</v>
      </c>
    </row>
    <row r="41" spans="1:24" ht="16.5" thickBot="1" x14ac:dyDescent="0.25">
      <c r="A41" s="151" t="s">
        <v>1237</v>
      </c>
      <c r="B41" s="151" t="s">
        <v>1</v>
      </c>
      <c r="C41" s="161">
        <v>2</v>
      </c>
      <c r="D41" s="161">
        <v>4</v>
      </c>
      <c r="E41" s="157"/>
      <c r="G41" s="44" t="s">
        <v>150</v>
      </c>
      <c r="H41" s="45" t="s">
        <v>14</v>
      </c>
      <c r="I41" s="48">
        <v>3</v>
      </c>
      <c r="J41" s="47">
        <v>7</v>
      </c>
      <c r="Q41" s="60" t="s">
        <v>151</v>
      </c>
      <c r="R41" s="61">
        <v>8</v>
      </c>
      <c r="S41" s="62"/>
      <c r="T41" s="63"/>
      <c r="U41" s="63"/>
      <c r="V41" s="63" t="s">
        <v>22</v>
      </c>
    </row>
    <row r="42" spans="1:24" ht="16.5" thickBot="1" x14ac:dyDescent="0.25">
      <c r="A42" s="151" t="s">
        <v>1239</v>
      </c>
      <c r="B42" s="151" t="s">
        <v>1</v>
      </c>
      <c r="C42" s="161">
        <v>2</v>
      </c>
      <c r="D42" s="161">
        <v>1</v>
      </c>
      <c r="E42" s="157"/>
      <c r="G42" s="44" t="s">
        <v>152</v>
      </c>
      <c r="H42" s="45" t="s">
        <v>19</v>
      </c>
      <c r="I42" s="48">
        <v>4</v>
      </c>
      <c r="J42" s="47">
        <v>7</v>
      </c>
      <c r="Q42" s="60" t="s">
        <v>153</v>
      </c>
      <c r="R42" s="61">
        <v>4</v>
      </c>
      <c r="S42" s="62"/>
      <c r="T42" s="63"/>
      <c r="U42" s="63"/>
      <c r="V42" s="63" t="s">
        <v>22</v>
      </c>
    </row>
    <row r="43" spans="1:24" ht="16.5" thickBot="1" x14ac:dyDescent="0.25">
      <c r="A43" s="151" t="s">
        <v>1241</v>
      </c>
      <c r="B43" s="151" t="s">
        <v>1</v>
      </c>
      <c r="C43" s="161">
        <v>3</v>
      </c>
      <c r="D43" s="161">
        <v>1</v>
      </c>
      <c r="E43" s="157"/>
      <c r="G43" s="44" t="s">
        <v>138</v>
      </c>
      <c r="H43" s="45" t="s">
        <v>14</v>
      </c>
      <c r="I43" s="48">
        <v>4</v>
      </c>
      <c r="J43" s="47">
        <v>7</v>
      </c>
      <c r="Q43" s="60" t="s">
        <v>154</v>
      </c>
      <c r="R43" s="61">
        <v>7</v>
      </c>
      <c r="S43" s="62"/>
      <c r="T43" s="63"/>
      <c r="U43" s="63"/>
      <c r="V43" s="63" t="s">
        <v>22</v>
      </c>
    </row>
    <row r="44" spans="1:24" ht="16.5" thickBot="1" x14ac:dyDescent="0.25">
      <c r="A44" s="151" t="s">
        <v>23</v>
      </c>
      <c r="B44" s="151" t="s">
        <v>1</v>
      </c>
      <c r="C44" s="161">
        <v>4</v>
      </c>
      <c r="D44" s="161">
        <v>3</v>
      </c>
      <c r="E44" s="157"/>
      <c r="G44" s="44" t="s">
        <v>48</v>
      </c>
      <c r="H44" s="45" t="s">
        <v>19</v>
      </c>
      <c r="I44" s="48">
        <v>5</v>
      </c>
      <c r="J44" s="47">
        <v>7</v>
      </c>
      <c r="Q44" s="60" t="s">
        <v>155</v>
      </c>
      <c r="R44" s="61">
        <v>5</v>
      </c>
      <c r="S44" s="62"/>
      <c r="T44" s="63"/>
      <c r="U44" s="63"/>
      <c r="V44" s="63" t="s">
        <v>22</v>
      </c>
    </row>
    <row r="45" spans="1:24" ht="16.5" thickBot="1" x14ac:dyDescent="0.25">
      <c r="A45" s="151" t="s">
        <v>49</v>
      </c>
      <c r="B45" s="151" t="s">
        <v>1</v>
      </c>
      <c r="C45" s="161">
        <v>2</v>
      </c>
      <c r="D45" s="161">
        <v>3</v>
      </c>
      <c r="E45" s="157"/>
      <c r="G45" s="44" t="s">
        <v>119</v>
      </c>
      <c r="H45" s="45" t="s">
        <v>19</v>
      </c>
      <c r="I45" s="48">
        <v>5</v>
      </c>
      <c r="J45" s="47">
        <v>7</v>
      </c>
      <c r="Q45" s="60" t="s">
        <v>156</v>
      </c>
      <c r="R45" s="61">
        <v>3</v>
      </c>
      <c r="S45" s="62"/>
      <c r="T45" s="63"/>
      <c r="U45" s="63"/>
      <c r="V45" s="63" t="s">
        <v>22</v>
      </c>
    </row>
    <row r="46" spans="1:24" ht="16.5" thickBot="1" x14ac:dyDescent="0.25">
      <c r="A46" s="151" t="s">
        <v>1243</v>
      </c>
      <c r="B46" s="151" t="s">
        <v>1</v>
      </c>
      <c r="C46" s="161">
        <v>2</v>
      </c>
      <c r="D46" s="161">
        <v>1</v>
      </c>
      <c r="E46" s="157"/>
      <c r="G46" s="44" t="s">
        <v>126</v>
      </c>
      <c r="H46" s="45" t="s">
        <v>19</v>
      </c>
      <c r="I46" s="48">
        <v>5</v>
      </c>
      <c r="J46" s="49">
        <v>8</v>
      </c>
      <c r="Q46" s="60" t="s">
        <v>157</v>
      </c>
      <c r="R46" s="61">
        <v>1</v>
      </c>
      <c r="S46" s="62" t="s">
        <v>46</v>
      </c>
      <c r="T46" s="63"/>
      <c r="U46" s="63"/>
      <c r="V46" s="63" t="s">
        <v>73</v>
      </c>
    </row>
    <row r="47" spans="1:24" ht="16.5" thickBot="1" x14ac:dyDescent="0.25">
      <c r="A47" s="151" t="s">
        <v>1245</v>
      </c>
      <c r="B47" s="151" t="s">
        <v>1</v>
      </c>
      <c r="C47" s="161">
        <v>3</v>
      </c>
      <c r="D47" s="161">
        <v>1</v>
      </c>
      <c r="E47" s="157"/>
      <c r="G47" s="44" t="s">
        <v>146</v>
      </c>
      <c r="H47" s="45" t="s">
        <v>56</v>
      </c>
      <c r="I47" s="48">
        <v>5</v>
      </c>
      <c r="J47" s="47">
        <v>7</v>
      </c>
      <c r="Q47" s="60" t="s">
        <v>158</v>
      </c>
      <c r="R47" s="61">
        <v>7</v>
      </c>
      <c r="S47" s="62"/>
      <c r="T47" s="63"/>
      <c r="U47" s="63"/>
      <c r="V47" s="63" t="s">
        <v>22</v>
      </c>
    </row>
    <row r="48" spans="1:24" ht="16.5" thickBot="1" x14ac:dyDescent="0.25">
      <c r="A48" s="151" t="s">
        <v>41</v>
      </c>
      <c r="B48" s="151" t="s">
        <v>1</v>
      </c>
      <c r="C48" s="161">
        <v>4</v>
      </c>
      <c r="D48" s="161">
        <v>5</v>
      </c>
      <c r="E48" s="157"/>
      <c r="G48" s="44" t="s">
        <v>117</v>
      </c>
      <c r="H48" s="45" t="s">
        <v>56</v>
      </c>
      <c r="I48" s="48">
        <v>7</v>
      </c>
      <c r="J48" s="47">
        <v>7</v>
      </c>
      <c r="Q48" s="60" t="s">
        <v>159</v>
      </c>
      <c r="R48" s="61">
        <v>3</v>
      </c>
      <c r="S48" s="62"/>
      <c r="T48" s="63"/>
      <c r="U48" s="63"/>
      <c r="V48" s="63" t="s">
        <v>22</v>
      </c>
    </row>
    <row r="49" spans="7:22" x14ac:dyDescent="0.2">
      <c r="G49" s="44" t="s">
        <v>128</v>
      </c>
      <c r="H49" s="45" t="s">
        <v>14</v>
      </c>
      <c r="I49" s="48">
        <v>2</v>
      </c>
      <c r="J49" s="47">
        <v>8</v>
      </c>
      <c r="Q49" s="60" t="s">
        <v>160</v>
      </c>
      <c r="R49" s="61">
        <v>8</v>
      </c>
      <c r="S49" s="62" t="s">
        <v>46</v>
      </c>
      <c r="T49" s="63"/>
      <c r="U49" s="63"/>
      <c r="V49" s="63" t="s">
        <v>73</v>
      </c>
    </row>
    <row r="50" spans="7:22" x14ac:dyDescent="0.2">
      <c r="G50" s="44" t="s">
        <v>149</v>
      </c>
      <c r="H50" s="45" t="s">
        <v>14</v>
      </c>
      <c r="I50" s="48">
        <v>2</v>
      </c>
      <c r="J50" s="47">
        <v>8</v>
      </c>
      <c r="Q50" s="60" t="s">
        <v>15</v>
      </c>
      <c r="R50" s="61">
        <v>6</v>
      </c>
      <c r="S50" s="62" t="s">
        <v>46</v>
      </c>
      <c r="T50" s="63"/>
      <c r="U50" s="63"/>
      <c r="V50" s="63" t="s">
        <v>73</v>
      </c>
    </row>
    <row r="51" spans="7:22" x14ac:dyDescent="0.2">
      <c r="G51" s="44" t="s">
        <v>162</v>
      </c>
      <c r="H51" s="45" t="s">
        <v>14</v>
      </c>
      <c r="I51" s="48">
        <v>4</v>
      </c>
      <c r="J51" s="47">
        <v>8</v>
      </c>
      <c r="Q51" s="60" t="s">
        <v>163</v>
      </c>
      <c r="R51" s="61">
        <v>6</v>
      </c>
      <c r="S51" s="62"/>
      <c r="T51" s="63"/>
      <c r="U51" s="63"/>
      <c r="V51" s="63" t="s">
        <v>22</v>
      </c>
    </row>
    <row r="52" spans="7:22" x14ac:dyDescent="0.2">
      <c r="G52" s="44" t="s">
        <v>34</v>
      </c>
      <c r="H52" s="45" t="s">
        <v>14</v>
      </c>
      <c r="I52" s="48">
        <v>5</v>
      </c>
      <c r="J52" s="47">
        <v>8</v>
      </c>
      <c r="Q52" s="60" t="s">
        <v>164</v>
      </c>
      <c r="R52" s="61">
        <v>2</v>
      </c>
      <c r="S52" s="62"/>
      <c r="T52" s="63" t="s">
        <v>46</v>
      </c>
      <c r="U52" s="63"/>
      <c r="V52" s="63" t="s">
        <v>94</v>
      </c>
    </row>
    <row r="53" spans="7:22" x14ac:dyDescent="0.2">
      <c r="G53" s="44" t="s">
        <v>121</v>
      </c>
      <c r="H53" s="45" t="s">
        <v>14</v>
      </c>
      <c r="I53" s="48">
        <v>5</v>
      </c>
      <c r="J53" s="47">
        <v>8</v>
      </c>
      <c r="Q53" s="60" t="s">
        <v>165</v>
      </c>
      <c r="R53" s="61">
        <v>4</v>
      </c>
      <c r="S53" s="62"/>
      <c r="T53" s="63"/>
      <c r="U53" s="63"/>
      <c r="V53" s="63" t="s">
        <v>22</v>
      </c>
    </row>
    <row r="54" spans="7:22" x14ac:dyDescent="0.2">
      <c r="G54" s="44" t="s">
        <v>131</v>
      </c>
      <c r="H54" s="45" t="s">
        <v>56</v>
      </c>
      <c r="I54" s="48">
        <v>6</v>
      </c>
      <c r="J54" s="47">
        <v>8</v>
      </c>
      <c r="Q54" s="60" t="s">
        <v>166</v>
      </c>
      <c r="R54" s="61">
        <v>2</v>
      </c>
      <c r="S54" s="62"/>
      <c r="T54" s="63"/>
      <c r="U54" s="63"/>
      <c r="V54" s="63" t="s">
        <v>22</v>
      </c>
    </row>
    <row r="55" spans="7:22" x14ac:dyDescent="0.2">
      <c r="G55" s="44" t="s">
        <v>161</v>
      </c>
      <c r="H55" s="45" t="s">
        <v>56</v>
      </c>
      <c r="I55" s="48">
        <v>6</v>
      </c>
      <c r="J55" s="47">
        <v>8</v>
      </c>
      <c r="Q55" s="60" t="s">
        <v>167</v>
      </c>
      <c r="R55" s="61">
        <v>2</v>
      </c>
      <c r="S55" s="62"/>
      <c r="T55" s="63"/>
      <c r="U55" s="63"/>
      <c r="V55" s="63" t="s">
        <v>22</v>
      </c>
    </row>
    <row r="56" spans="7:22" x14ac:dyDescent="0.2">
      <c r="G56" s="44" t="s">
        <v>64</v>
      </c>
      <c r="H56" s="45" t="s">
        <v>19</v>
      </c>
      <c r="I56" s="48">
        <v>7</v>
      </c>
      <c r="J56" s="47">
        <v>8</v>
      </c>
      <c r="Q56" s="60" t="s">
        <v>168</v>
      </c>
      <c r="R56" s="61">
        <v>6</v>
      </c>
      <c r="S56" s="62" t="s">
        <v>46</v>
      </c>
      <c r="T56" s="63"/>
      <c r="U56" s="63"/>
      <c r="V56" s="63" t="s">
        <v>73</v>
      </c>
    </row>
    <row r="57" spans="7:22" x14ac:dyDescent="0.2">
      <c r="G57" s="44" t="s">
        <v>86</v>
      </c>
      <c r="H57" s="45" t="s">
        <v>56</v>
      </c>
      <c r="I57" s="48">
        <v>7</v>
      </c>
      <c r="J57" s="47">
        <v>8</v>
      </c>
      <c r="Q57" s="60" t="s">
        <v>169</v>
      </c>
      <c r="R57" s="61">
        <v>2</v>
      </c>
      <c r="S57" s="62"/>
      <c r="T57" s="63"/>
      <c r="U57" s="63"/>
      <c r="V57" s="63" t="s">
        <v>22</v>
      </c>
    </row>
    <row r="58" spans="7:22" x14ac:dyDescent="0.2">
      <c r="G58" s="44" t="s">
        <v>123</v>
      </c>
      <c r="H58" s="45" t="s">
        <v>56</v>
      </c>
      <c r="I58" s="48">
        <v>7</v>
      </c>
      <c r="J58" s="47">
        <v>8</v>
      </c>
      <c r="Q58" s="60" t="s">
        <v>170</v>
      </c>
      <c r="R58" s="61">
        <v>2</v>
      </c>
      <c r="S58" s="62"/>
      <c r="T58" s="63"/>
      <c r="U58" s="63"/>
      <c r="V58" s="63" t="s">
        <v>22</v>
      </c>
    </row>
    <row r="59" spans="7:22" x14ac:dyDescent="0.2">
      <c r="G59" s="44" t="s">
        <v>90</v>
      </c>
      <c r="H59" s="45" t="s">
        <v>56</v>
      </c>
      <c r="I59" s="50">
        <v>7</v>
      </c>
      <c r="J59" s="47">
        <v>8</v>
      </c>
      <c r="Q59" s="60" t="s">
        <v>171</v>
      </c>
      <c r="R59" s="61">
        <v>7</v>
      </c>
      <c r="S59" s="62"/>
      <c r="T59" s="63"/>
      <c r="U59" s="63"/>
      <c r="V59" s="63" t="s">
        <v>22</v>
      </c>
    </row>
    <row r="60" spans="7:22" x14ac:dyDescent="0.2">
      <c r="G60" s="51" t="s">
        <v>69</v>
      </c>
      <c r="H60" s="52" t="s">
        <v>19</v>
      </c>
      <c r="I60" s="53">
        <v>6</v>
      </c>
      <c r="J60" s="54">
        <v>9</v>
      </c>
      <c r="Q60" s="60" t="s">
        <v>172</v>
      </c>
      <c r="R60" s="61">
        <v>9</v>
      </c>
      <c r="S60" s="62"/>
      <c r="T60" s="63"/>
      <c r="U60" s="63"/>
      <c r="V60" s="63" t="s">
        <v>22</v>
      </c>
    </row>
    <row r="61" spans="7:22" x14ac:dyDescent="0.2">
      <c r="Q61" s="60" t="s">
        <v>173</v>
      </c>
      <c r="R61" s="61">
        <v>3</v>
      </c>
      <c r="S61" s="62"/>
      <c r="T61" s="63" t="s">
        <v>46</v>
      </c>
      <c r="U61" s="63"/>
      <c r="V61" s="63" t="s">
        <v>94</v>
      </c>
    </row>
    <row r="62" spans="7:22" x14ac:dyDescent="0.2">
      <c r="Q62" s="60" t="s">
        <v>174</v>
      </c>
      <c r="R62" s="61">
        <v>5</v>
      </c>
      <c r="S62" s="62"/>
      <c r="T62" s="63"/>
      <c r="U62" s="63"/>
      <c r="V62" s="63" t="s">
        <v>22</v>
      </c>
    </row>
    <row r="63" spans="7:22" x14ac:dyDescent="0.2">
      <c r="Q63" s="60" t="s">
        <v>175</v>
      </c>
      <c r="R63" s="61">
        <v>9</v>
      </c>
      <c r="S63" s="62"/>
      <c r="T63" s="63"/>
      <c r="U63" s="63"/>
      <c r="V63" s="63" t="s">
        <v>22</v>
      </c>
    </row>
    <row r="64" spans="7:22" x14ac:dyDescent="0.2">
      <c r="Q64" s="60" t="s">
        <v>176</v>
      </c>
      <c r="R64" s="61">
        <v>3</v>
      </c>
      <c r="S64" s="62" t="s">
        <v>46</v>
      </c>
      <c r="T64" s="63"/>
      <c r="U64" s="63" t="s">
        <v>46</v>
      </c>
      <c r="V64" s="63" t="s">
        <v>47</v>
      </c>
    </row>
    <row r="65" spans="17:22" x14ac:dyDescent="0.2">
      <c r="Q65" s="60" t="s">
        <v>177</v>
      </c>
      <c r="R65" s="61">
        <v>1</v>
      </c>
      <c r="S65" s="62"/>
      <c r="T65" s="63"/>
      <c r="U65" s="63"/>
      <c r="V65" s="63" t="s">
        <v>22</v>
      </c>
    </row>
    <row r="66" spans="17:22" x14ac:dyDescent="0.2">
      <c r="Q66" s="60" t="s">
        <v>178</v>
      </c>
      <c r="R66" s="61">
        <v>7</v>
      </c>
      <c r="S66" s="62"/>
      <c r="T66" s="63"/>
      <c r="U66" s="63"/>
      <c r="V66" s="63" t="s">
        <v>22</v>
      </c>
    </row>
    <row r="67" spans="17:22" x14ac:dyDescent="0.2">
      <c r="Q67" s="60" t="s">
        <v>179</v>
      </c>
      <c r="R67" s="61">
        <v>7</v>
      </c>
      <c r="S67" s="62" t="s">
        <v>46</v>
      </c>
      <c r="T67" s="63"/>
      <c r="U67" s="63"/>
      <c r="V67" s="63" t="s">
        <v>73</v>
      </c>
    </row>
    <row r="68" spans="17:22" x14ac:dyDescent="0.2">
      <c r="Q68" s="60" t="s">
        <v>180</v>
      </c>
      <c r="R68" s="61">
        <v>6</v>
      </c>
      <c r="S68" s="62"/>
      <c r="T68" s="63"/>
      <c r="U68" s="63"/>
      <c r="V68" s="63" t="s">
        <v>22</v>
      </c>
    </row>
    <row r="69" spans="17:22" x14ac:dyDescent="0.2">
      <c r="Q69" s="60" t="s">
        <v>181</v>
      </c>
      <c r="R69" s="61">
        <v>5</v>
      </c>
      <c r="S69" s="62" t="s">
        <v>46</v>
      </c>
      <c r="T69" s="63"/>
      <c r="U69" s="63"/>
      <c r="V69" s="63" t="s">
        <v>73</v>
      </c>
    </row>
    <row r="70" spans="17:22" x14ac:dyDescent="0.2">
      <c r="Q70" s="60" t="s">
        <v>182</v>
      </c>
      <c r="R70" s="61">
        <v>6</v>
      </c>
      <c r="S70" s="62"/>
      <c r="T70" s="63"/>
      <c r="U70" s="63"/>
      <c r="V70" s="63" t="s">
        <v>22</v>
      </c>
    </row>
    <row r="71" spans="17:22" x14ac:dyDescent="0.2">
      <c r="Q71" s="60" t="s">
        <v>183</v>
      </c>
      <c r="R71" s="61">
        <v>5</v>
      </c>
      <c r="S71" s="62"/>
      <c r="T71" s="63"/>
      <c r="U71" s="63"/>
      <c r="V71" s="63" t="s">
        <v>22</v>
      </c>
    </row>
    <row r="72" spans="17:22" x14ac:dyDescent="0.2">
      <c r="Q72" s="60" t="s">
        <v>184</v>
      </c>
      <c r="R72" s="61">
        <v>7</v>
      </c>
      <c r="S72" s="62"/>
      <c r="T72" s="63"/>
      <c r="U72" s="63"/>
      <c r="V72" s="63" t="s">
        <v>22</v>
      </c>
    </row>
    <row r="73" spans="17:22" x14ac:dyDescent="0.2">
      <c r="Q73" s="60" t="s">
        <v>185</v>
      </c>
      <c r="R73" s="61">
        <v>7</v>
      </c>
      <c r="S73" s="62"/>
      <c r="T73" s="63"/>
      <c r="U73" s="63"/>
      <c r="V73" s="63" t="s">
        <v>22</v>
      </c>
    </row>
    <row r="74" spans="17:22" x14ac:dyDescent="0.2">
      <c r="Q74" s="60" t="s">
        <v>186</v>
      </c>
      <c r="R74" s="61">
        <v>8</v>
      </c>
      <c r="S74" s="62"/>
      <c r="T74" s="63"/>
      <c r="U74" s="63"/>
      <c r="V74" s="63" t="s">
        <v>22</v>
      </c>
    </row>
    <row r="75" spans="17:22" x14ac:dyDescent="0.2">
      <c r="Q75" s="60" t="s">
        <v>187</v>
      </c>
      <c r="R75" s="61">
        <v>7</v>
      </c>
      <c r="S75" s="62"/>
      <c r="T75" s="63" t="s">
        <v>46</v>
      </c>
      <c r="U75" s="63"/>
      <c r="V75" s="63" t="s">
        <v>94</v>
      </c>
    </row>
    <row r="76" spans="17:22" x14ac:dyDescent="0.2">
      <c r="Q76" s="60" t="s">
        <v>188</v>
      </c>
      <c r="R76" s="61">
        <v>6</v>
      </c>
      <c r="S76" s="62"/>
      <c r="T76" s="63"/>
      <c r="U76" s="63"/>
      <c r="V76" s="63" t="s">
        <v>22</v>
      </c>
    </row>
    <row r="77" spans="17:22" x14ac:dyDescent="0.2">
      <c r="Q77" s="60" t="s">
        <v>189</v>
      </c>
      <c r="R77" s="61">
        <v>6</v>
      </c>
      <c r="S77" s="62" t="s">
        <v>46</v>
      </c>
      <c r="T77" s="63"/>
      <c r="U77" s="63"/>
      <c r="V77" s="63" t="s">
        <v>73</v>
      </c>
    </row>
    <row r="78" spans="17:22" x14ac:dyDescent="0.2">
      <c r="Q78" s="60" t="s">
        <v>190</v>
      </c>
      <c r="R78" s="61">
        <v>8</v>
      </c>
      <c r="S78" s="62"/>
      <c r="T78" s="63"/>
      <c r="U78" s="63"/>
      <c r="V78" s="63" t="s">
        <v>22</v>
      </c>
    </row>
    <row r="79" spans="17:22" x14ac:dyDescent="0.2">
      <c r="Q79" s="60" t="s">
        <v>191</v>
      </c>
      <c r="R79" s="61">
        <v>6</v>
      </c>
      <c r="S79" s="62"/>
      <c r="T79" s="63"/>
      <c r="U79" s="63"/>
      <c r="V79" s="63" t="s">
        <v>22</v>
      </c>
    </row>
    <row r="80" spans="17:22" x14ac:dyDescent="0.2">
      <c r="Q80" s="60" t="s">
        <v>192</v>
      </c>
      <c r="R80" s="61">
        <v>7</v>
      </c>
      <c r="S80" s="62"/>
      <c r="T80" s="63"/>
      <c r="U80" s="63"/>
      <c r="V80" s="63" t="s">
        <v>22</v>
      </c>
    </row>
    <row r="81" spans="17:22" x14ac:dyDescent="0.2">
      <c r="Q81" s="60" t="s">
        <v>193</v>
      </c>
      <c r="R81" s="61">
        <v>4</v>
      </c>
      <c r="S81" s="62"/>
      <c r="T81" s="63"/>
      <c r="U81" s="63"/>
      <c r="V81" s="63" t="s">
        <v>22</v>
      </c>
    </row>
    <row r="82" spans="17:22" x14ac:dyDescent="0.2">
      <c r="Q82" s="60" t="s">
        <v>194</v>
      </c>
      <c r="R82" s="61">
        <v>6</v>
      </c>
      <c r="S82" s="62"/>
      <c r="T82" s="63"/>
      <c r="U82" s="63"/>
      <c r="V82" s="63" t="s">
        <v>22</v>
      </c>
    </row>
    <row r="83" spans="17:22" x14ac:dyDescent="0.2">
      <c r="Q83" s="60" t="s">
        <v>195</v>
      </c>
      <c r="R83" s="61">
        <v>2</v>
      </c>
      <c r="S83" s="62"/>
      <c r="T83" s="63" t="s">
        <v>46</v>
      </c>
      <c r="U83" s="63"/>
      <c r="V83" s="63" t="s">
        <v>94</v>
      </c>
    </row>
    <row r="84" spans="17:22" x14ac:dyDescent="0.2">
      <c r="Q84" s="60" t="s">
        <v>196</v>
      </c>
      <c r="R84" s="61">
        <v>7</v>
      </c>
      <c r="S84" s="62" t="s">
        <v>46</v>
      </c>
      <c r="T84" s="63"/>
      <c r="U84" s="63"/>
      <c r="V84" s="63" t="s">
        <v>73</v>
      </c>
    </row>
    <row r="85" spans="17:22" x14ac:dyDescent="0.2">
      <c r="Q85" s="60" t="s">
        <v>197</v>
      </c>
      <c r="R85" s="61">
        <v>5</v>
      </c>
      <c r="S85" s="62" t="s">
        <v>46</v>
      </c>
      <c r="T85" s="63"/>
      <c r="U85" s="63"/>
      <c r="V85" s="63" t="s">
        <v>73</v>
      </c>
    </row>
    <row r="86" spans="17:22" x14ac:dyDescent="0.2">
      <c r="Q86" s="60" t="s">
        <v>198</v>
      </c>
      <c r="R86" s="61">
        <v>7</v>
      </c>
      <c r="S86" s="62"/>
      <c r="T86" s="63"/>
      <c r="U86" s="63"/>
      <c r="V86" s="63" t="s">
        <v>22</v>
      </c>
    </row>
    <row r="87" spans="17:22" x14ac:dyDescent="0.2">
      <c r="Q87" s="60" t="s">
        <v>199</v>
      </c>
      <c r="R87" s="61">
        <v>7</v>
      </c>
      <c r="S87" s="62"/>
      <c r="T87" s="63"/>
      <c r="U87" s="63"/>
      <c r="V87" s="63" t="s">
        <v>22</v>
      </c>
    </row>
    <row r="88" spans="17:22" x14ac:dyDescent="0.2">
      <c r="Q88" s="60" t="s">
        <v>200</v>
      </c>
      <c r="R88" s="61">
        <v>8</v>
      </c>
      <c r="S88" s="62" t="s">
        <v>46</v>
      </c>
      <c r="T88" s="63" t="s">
        <v>46</v>
      </c>
      <c r="U88" s="63"/>
      <c r="V88" s="63" t="s">
        <v>94</v>
      </c>
    </row>
    <row r="89" spans="17:22" x14ac:dyDescent="0.2">
      <c r="Q89" s="60" t="s">
        <v>201</v>
      </c>
      <c r="R89" s="61">
        <v>7</v>
      </c>
      <c r="S89" s="62" t="s">
        <v>46</v>
      </c>
      <c r="T89" s="63"/>
      <c r="U89" s="63" t="s">
        <v>46</v>
      </c>
      <c r="V89" s="63" t="s">
        <v>47</v>
      </c>
    </row>
    <row r="90" spans="17:22" x14ac:dyDescent="0.2">
      <c r="Q90" s="60" t="s">
        <v>202</v>
      </c>
      <c r="R90" s="61">
        <v>10</v>
      </c>
      <c r="S90" s="62"/>
      <c r="T90" s="63"/>
      <c r="U90" s="63"/>
      <c r="V90" s="63" t="s">
        <v>22</v>
      </c>
    </row>
    <row r="91" spans="17:22" x14ac:dyDescent="0.2">
      <c r="Q91" s="60" t="s">
        <v>203</v>
      </c>
      <c r="R91" s="61">
        <v>6</v>
      </c>
      <c r="S91" s="62"/>
      <c r="T91" s="63"/>
      <c r="U91" s="63"/>
      <c r="V91" s="63" t="s">
        <v>22</v>
      </c>
    </row>
    <row r="92" spans="17:22" x14ac:dyDescent="0.2">
      <c r="Q92" s="60" t="s">
        <v>204</v>
      </c>
      <c r="R92" s="64" t="s">
        <v>205</v>
      </c>
      <c r="S92" s="62"/>
      <c r="T92" s="63"/>
      <c r="U92" s="63"/>
      <c r="V92" s="63" t="s">
        <v>22</v>
      </c>
    </row>
    <row r="93" spans="17:22" x14ac:dyDescent="0.2">
      <c r="Q93" s="60" t="s">
        <v>206</v>
      </c>
      <c r="R93" s="64" t="s">
        <v>205</v>
      </c>
      <c r="S93" s="62"/>
      <c r="T93" s="63"/>
      <c r="U93" s="63"/>
      <c r="V93" s="63" t="s">
        <v>22</v>
      </c>
    </row>
    <row r="94" spans="17:22" x14ac:dyDescent="0.2">
      <c r="Q94" s="60" t="s">
        <v>207</v>
      </c>
      <c r="R94" s="61">
        <v>6</v>
      </c>
      <c r="S94" s="62" t="s">
        <v>46</v>
      </c>
      <c r="T94" s="63"/>
      <c r="U94" s="63"/>
      <c r="V94" s="63" t="s">
        <v>73</v>
      </c>
    </row>
    <row r="95" spans="17:22" x14ac:dyDescent="0.2">
      <c r="Q95" s="60" t="s">
        <v>208</v>
      </c>
      <c r="R95" s="61">
        <v>6</v>
      </c>
      <c r="S95" s="62" t="s">
        <v>46</v>
      </c>
      <c r="T95" s="63"/>
      <c r="U95" s="63"/>
      <c r="V95" s="63" t="s">
        <v>73</v>
      </c>
    </row>
    <row r="96" spans="17:22" x14ac:dyDescent="0.2">
      <c r="Q96" s="60" t="s">
        <v>209</v>
      </c>
      <c r="R96" s="61">
        <v>7</v>
      </c>
      <c r="S96" s="62"/>
      <c r="T96" s="63"/>
      <c r="U96" s="63"/>
      <c r="V96" s="63" t="s">
        <v>22</v>
      </c>
    </row>
    <row r="97" spans="17:22" x14ac:dyDescent="0.2">
      <c r="Q97" s="60" t="s">
        <v>210</v>
      </c>
      <c r="R97" s="61">
        <v>6</v>
      </c>
      <c r="S97" s="62"/>
      <c r="T97" s="63" t="s">
        <v>46</v>
      </c>
      <c r="U97" s="63"/>
      <c r="V97" s="63" t="s">
        <v>94</v>
      </c>
    </row>
    <row r="98" spans="17:22" x14ac:dyDescent="0.2">
      <c r="Q98" s="60" t="s">
        <v>211</v>
      </c>
      <c r="R98" s="61">
        <v>1</v>
      </c>
      <c r="S98" s="62"/>
      <c r="T98" s="63"/>
      <c r="U98" s="63"/>
      <c r="V98" s="63" t="s">
        <v>22</v>
      </c>
    </row>
    <row r="99" spans="17:22" x14ac:dyDescent="0.2">
      <c r="Q99" s="60" t="s">
        <v>212</v>
      </c>
      <c r="R99" s="61">
        <v>7</v>
      </c>
      <c r="S99" s="62"/>
      <c r="T99" s="63"/>
      <c r="U99" s="63"/>
      <c r="V99" s="63" t="s">
        <v>22</v>
      </c>
    </row>
    <row r="100" spans="17:22" x14ac:dyDescent="0.2">
      <c r="Q100" s="60" t="s">
        <v>213</v>
      </c>
      <c r="R100" s="61">
        <v>7</v>
      </c>
      <c r="S100" s="62"/>
      <c r="T100" s="63"/>
      <c r="U100" s="63"/>
      <c r="V100" s="63" t="s">
        <v>22</v>
      </c>
    </row>
    <row r="101" spans="17:22" x14ac:dyDescent="0.2">
      <c r="Q101" s="60" t="s">
        <v>214</v>
      </c>
      <c r="R101" s="61">
        <v>6</v>
      </c>
      <c r="S101" s="62"/>
      <c r="T101" s="63"/>
      <c r="U101" s="63"/>
      <c r="V101" s="63" t="s">
        <v>22</v>
      </c>
    </row>
    <row r="102" spans="17:22" x14ac:dyDescent="0.2">
      <c r="Q102" s="60" t="s">
        <v>215</v>
      </c>
      <c r="R102" s="61">
        <v>7</v>
      </c>
      <c r="S102" s="62" t="s">
        <v>46</v>
      </c>
      <c r="T102" s="63"/>
      <c r="U102" s="63"/>
      <c r="V102" s="63" t="s">
        <v>73</v>
      </c>
    </row>
    <row r="103" spans="17:22" x14ac:dyDescent="0.2">
      <c r="Q103" s="60" t="s">
        <v>216</v>
      </c>
      <c r="R103" s="61">
        <v>7</v>
      </c>
      <c r="S103" s="62"/>
      <c r="T103" s="63"/>
      <c r="U103" s="63"/>
      <c r="V103" s="63" t="s">
        <v>22</v>
      </c>
    </row>
    <row r="104" spans="17:22" x14ac:dyDescent="0.2">
      <c r="Q104" s="60" t="s">
        <v>48</v>
      </c>
      <c r="R104" s="61">
        <v>8</v>
      </c>
      <c r="S104" s="62"/>
      <c r="T104" s="63"/>
      <c r="U104" s="63"/>
      <c r="V104" s="63" t="s">
        <v>22</v>
      </c>
    </row>
    <row r="105" spans="17:22" x14ac:dyDescent="0.2">
      <c r="Q105" s="60" t="s">
        <v>217</v>
      </c>
      <c r="R105" s="61">
        <v>3</v>
      </c>
      <c r="S105" s="62" t="s">
        <v>46</v>
      </c>
      <c r="T105" s="63"/>
      <c r="U105" s="63"/>
      <c r="V105" s="63" t="s">
        <v>22</v>
      </c>
    </row>
    <row r="106" spans="17:22" x14ac:dyDescent="0.2">
      <c r="Q106" s="60" t="s">
        <v>218</v>
      </c>
      <c r="R106" s="61">
        <v>4</v>
      </c>
      <c r="S106" s="62"/>
      <c r="T106" s="63"/>
      <c r="U106" s="63"/>
      <c r="V106" s="63" t="s">
        <v>22</v>
      </c>
    </row>
    <row r="107" spans="17:22" x14ac:dyDescent="0.2">
      <c r="Q107" s="60" t="s">
        <v>219</v>
      </c>
      <c r="R107" s="61">
        <v>8</v>
      </c>
      <c r="S107" s="62"/>
      <c r="T107" s="63"/>
      <c r="U107" s="63"/>
      <c r="V107" s="63" t="s">
        <v>22</v>
      </c>
    </row>
    <row r="108" spans="17:22" x14ac:dyDescent="0.2">
      <c r="Q108" s="60" t="s">
        <v>220</v>
      </c>
      <c r="R108" s="61">
        <v>4</v>
      </c>
      <c r="S108" s="62" t="s">
        <v>46</v>
      </c>
      <c r="T108" s="63"/>
      <c r="U108" s="63"/>
      <c r="V108" s="63" t="s">
        <v>73</v>
      </c>
    </row>
    <row r="109" spans="17:22" x14ac:dyDescent="0.2">
      <c r="Q109" s="60" t="s">
        <v>221</v>
      </c>
      <c r="R109" s="61">
        <v>8</v>
      </c>
      <c r="S109" s="62"/>
      <c r="T109" s="63"/>
      <c r="U109" s="63"/>
      <c r="V109" s="63" t="s">
        <v>22</v>
      </c>
    </row>
    <row r="110" spans="17:22" x14ac:dyDescent="0.2">
      <c r="Q110" s="60" t="s">
        <v>222</v>
      </c>
      <c r="R110" s="61">
        <v>8</v>
      </c>
      <c r="S110" s="62" t="s">
        <v>46</v>
      </c>
      <c r="T110" s="63"/>
      <c r="U110" s="63"/>
      <c r="V110" s="63" t="s">
        <v>73</v>
      </c>
    </row>
    <row r="111" spans="17:22" x14ac:dyDescent="0.2">
      <c r="Q111" s="60" t="s">
        <v>223</v>
      </c>
      <c r="R111" s="61">
        <v>8</v>
      </c>
      <c r="S111" s="62"/>
      <c r="T111" s="63"/>
      <c r="U111" s="63"/>
      <c r="V111" s="63" t="s">
        <v>22</v>
      </c>
    </row>
    <row r="112" spans="17:22" x14ac:dyDescent="0.2">
      <c r="Q112" s="60" t="s">
        <v>224</v>
      </c>
      <c r="R112" s="61">
        <v>5</v>
      </c>
      <c r="S112" s="62"/>
      <c r="T112" s="63"/>
      <c r="U112" s="63"/>
      <c r="V112" s="63" t="s">
        <v>22</v>
      </c>
    </row>
    <row r="113" spans="17:22" x14ac:dyDescent="0.2">
      <c r="Q113" s="60" t="s">
        <v>225</v>
      </c>
      <c r="R113" s="61">
        <v>8</v>
      </c>
      <c r="S113" s="62"/>
      <c r="T113" s="63"/>
      <c r="U113" s="63"/>
      <c r="V113" s="63" t="s">
        <v>22</v>
      </c>
    </row>
    <row r="114" spans="17:22" x14ac:dyDescent="0.2">
      <c r="Q114" s="60" t="s">
        <v>226</v>
      </c>
      <c r="R114" s="61">
        <v>1</v>
      </c>
      <c r="S114" s="62"/>
      <c r="T114" s="63"/>
      <c r="U114" s="63"/>
      <c r="V114" s="63" t="s">
        <v>22</v>
      </c>
    </row>
    <row r="115" spans="17:22" x14ac:dyDescent="0.2">
      <c r="Q115" s="60" t="s">
        <v>227</v>
      </c>
      <c r="R115" s="61">
        <v>5</v>
      </c>
      <c r="S115" s="62"/>
      <c r="T115" s="63"/>
      <c r="U115" s="63"/>
      <c r="V115" s="63" t="s">
        <v>22</v>
      </c>
    </row>
    <row r="116" spans="17:22" x14ac:dyDescent="0.2">
      <c r="Q116" s="60" t="s">
        <v>228</v>
      </c>
      <c r="R116" s="61">
        <v>7</v>
      </c>
      <c r="S116" s="62"/>
      <c r="T116" s="63"/>
      <c r="U116" s="63"/>
      <c r="V116" s="63" t="s">
        <v>22</v>
      </c>
    </row>
    <row r="117" spans="17:22" x14ac:dyDescent="0.2">
      <c r="Q117" s="60" t="s">
        <v>229</v>
      </c>
      <c r="R117" s="61">
        <v>8</v>
      </c>
      <c r="S117" s="62"/>
      <c r="T117" s="63"/>
      <c r="U117" s="63"/>
      <c r="V117" s="63" t="s">
        <v>22</v>
      </c>
    </row>
    <row r="118" spans="17:22" x14ac:dyDescent="0.2">
      <c r="Q118" s="60" t="s">
        <v>230</v>
      </c>
      <c r="R118" s="61">
        <v>2</v>
      </c>
      <c r="S118" s="62"/>
      <c r="T118" s="63"/>
      <c r="U118" s="63"/>
      <c r="V118" s="63" t="s">
        <v>22</v>
      </c>
    </row>
    <row r="119" spans="17:22" x14ac:dyDescent="0.2">
      <c r="Q119" s="60" t="s">
        <v>231</v>
      </c>
      <c r="R119" s="61">
        <v>6</v>
      </c>
      <c r="S119" s="62"/>
      <c r="T119" s="63"/>
      <c r="U119" s="63"/>
      <c r="V119" s="63" t="s">
        <v>22</v>
      </c>
    </row>
    <row r="120" spans="17:22" x14ac:dyDescent="0.2">
      <c r="Q120" s="60" t="s">
        <v>232</v>
      </c>
      <c r="R120" s="61">
        <v>8</v>
      </c>
      <c r="S120" s="62"/>
      <c r="T120" s="63"/>
      <c r="U120" s="63"/>
      <c r="V120" s="63" t="s">
        <v>22</v>
      </c>
    </row>
    <row r="121" spans="17:22" x14ac:dyDescent="0.2">
      <c r="Q121" s="60" t="s">
        <v>233</v>
      </c>
      <c r="R121" s="61">
        <v>5</v>
      </c>
      <c r="S121" s="62"/>
      <c r="T121" s="63"/>
      <c r="U121" s="63"/>
      <c r="V121" s="63" t="s">
        <v>22</v>
      </c>
    </row>
    <row r="122" spans="17:22" x14ac:dyDescent="0.2">
      <c r="Q122" s="60" t="s">
        <v>234</v>
      </c>
      <c r="R122" s="61">
        <v>9</v>
      </c>
      <c r="S122" s="62"/>
      <c r="T122" s="63"/>
      <c r="U122" s="63"/>
      <c r="V122" s="63" t="s">
        <v>22</v>
      </c>
    </row>
    <row r="123" spans="17:22" x14ac:dyDescent="0.2">
      <c r="Q123" s="60" t="s">
        <v>235</v>
      </c>
      <c r="R123" s="61">
        <v>8</v>
      </c>
      <c r="S123" s="62" t="s">
        <v>46</v>
      </c>
      <c r="T123" s="63"/>
      <c r="U123" s="63"/>
      <c r="V123" s="63" t="s">
        <v>73</v>
      </c>
    </row>
    <row r="124" spans="17:22" x14ac:dyDescent="0.2">
      <c r="Q124" s="60" t="s">
        <v>236</v>
      </c>
      <c r="R124" s="61">
        <v>6</v>
      </c>
      <c r="S124" s="62"/>
      <c r="T124" s="63"/>
      <c r="U124" s="63"/>
      <c r="V124" s="63" t="s">
        <v>22</v>
      </c>
    </row>
    <row r="125" spans="17:22" x14ac:dyDescent="0.2">
      <c r="Q125" s="60" t="s">
        <v>237</v>
      </c>
      <c r="R125" s="61">
        <v>6</v>
      </c>
      <c r="S125" s="62" t="s">
        <v>46</v>
      </c>
      <c r="T125" s="63" t="s">
        <v>46</v>
      </c>
      <c r="U125" s="63"/>
      <c r="V125" s="63" t="s">
        <v>94</v>
      </c>
    </row>
    <row r="126" spans="17:22" x14ac:dyDescent="0.2">
      <c r="Q126" s="60" t="s">
        <v>238</v>
      </c>
      <c r="R126" s="61">
        <v>7</v>
      </c>
      <c r="S126" s="62"/>
      <c r="T126" s="63"/>
      <c r="U126" s="63"/>
      <c r="V126" s="63" t="s">
        <v>22</v>
      </c>
    </row>
    <row r="127" spans="17:22" x14ac:dyDescent="0.2">
      <c r="Q127" s="60" t="s">
        <v>239</v>
      </c>
      <c r="R127" s="61">
        <v>8</v>
      </c>
      <c r="S127" s="62"/>
      <c r="T127" s="63"/>
      <c r="U127" s="63"/>
      <c r="V127" s="63" t="s">
        <v>22</v>
      </c>
    </row>
    <row r="128" spans="17:22" x14ac:dyDescent="0.2">
      <c r="Q128" s="60" t="s">
        <v>240</v>
      </c>
      <c r="R128" s="61">
        <v>5</v>
      </c>
      <c r="S128" s="62" t="s">
        <v>46</v>
      </c>
      <c r="T128" s="63"/>
      <c r="U128" s="63"/>
      <c r="V128" s="63" t="s">
        <v>73</v>
      </c>
    </row>
    <row r="129" spans="17:22" x14ac:dyDescent="0.2">
      <c r="Q129" s="60" t="s">
        <v>241</v>
      </c>
      <c r="R129" s="61">
        <v>7</v>
      </c>
      <c r="S129" s="62"/>
      <c r="T129" s="63"/>
      <c r="U129" s="63"/>
      <c r="V129" s="63" t="s">
        <v>22</v>
      </c>
    </row>
    <row r="130" spans="17:22" x14ac:dyDescent="0.2">
      <c r="Q130" s="60" t="s">
        <v>242</v>
      </c>
      <c r="R130" s="61">
        <v>9</v>
      </c>
      <c r="S130" s="62"/>
      <c r="T130" s="63"/>
      <c r="U130" s="63"/>
      <c r="V130" s="63" t="s">
        <v>22</v>
      </c>
    </row>
    <row r="131" spans="17:22" x14ac:dyDescent="0.2">
      <c r="Q131" s="60" t="s">
        <v>243</v>
      </c>
      <c r="R131" s="61">
        <v>2</v>
      </c>
      <c r="S131" s="62"/>
      <c r="T131" s="63"/>
      <c r="U131" s="63"/>
      <c r="V131" s="63" t="s">
        <v>22</v>
      </c>
    </row>
    <row r="132" spans="17:22" x14ac:dyDescent="0.2">
      <c r="Q132" s="60" t="s">
        <v>244</v>
      </c>
      <c r="R132" s="61">
        <v>8</v>
      </c>
      <c r="S132" s="62"/>
      <c r="T132" s="63"/>
      <c r="U132" s="63"/>
      <c r="V132" s="63" t="s">
        <v>22</v>
      </c>
    </row>
    <row r="133" spans="17:22" x14ac:dyDescent="0.2">
      <c r="Q133" s="60" t="s">
        <v>245</v>
      </c>
      <c r="R133" s="61">
        <v>9</v>
      </c>
      <c r="S133" s="62"/>
      <c r="T133" s="63"/>
      <c r="U133" s="63"/>
      <c r="V133" s="63" t="s">
        <v>22</v>
      </c>
    </row>
    <row r="134" spans="17:22" x14ac:dyDescent="0.2">
      <c r="Q134" s="60" t="s">
        <v>246</v>
      </c>
      <c r="R134" s="61">
        <v>8</v>
      </c>
      <c r="S134" s="62"/>
      <c r="T134" s="63"/>
      <c r="U134" s="63"/>
      <c r="V134" s="63" t="s">
        <v>22</v>
      </c>
    </row>
    <row r="135" spans="17:22" x14ac:dyDescent="0.2">
      <c r="Q135" s="60" t="s">
        <v>247</v>
      </c>
      <c r="R135" s="61">
        <v>9</v>
      </c>
      <c r="S135" s="62"/>
      <c r="T135" s="63"/>
      <c r="U135" s="63"/>
      <c r="V135" s="63" t="s">
        <v>22</v>
      </c>
    </row>
    <row r="136" spans="17:22" x14ac:dyDescent="0.2">
      <c r="Q136" s="60" t="s">
        <v>248</v>
      </c>
      <c r="R136" s="61">
        <v>5</v>
      </c>
      <c r="S136" s="62" t="s">
        <v>46</v>
      </c>
      <c r="T136" s="63"/>
      <c r="U136" s="63"/>
      <c r="V136" s="63" t="s">
        <v>73</v>
      </c>
    </row>
    <row r="137" spans="17:22" x14ac:dyDescent="0.2">
      <c r="Q137" s="60" t="s">
        <v>249</v>
      </c>
      <c r="R137" s="61">
        <v>9</v>
      </c>
      <c r="S137" s="62"/>
      <c r="T137" s="63"/>
      <c r="U137" s="63"/>
      <c r="V137" s="63" t="s">
        <v>22</v>
      </c>
    </row>
    <row r="138" spans="17:22" x14ac:dyDescent="0.2">
      <c r="Q138" s="60" t="s">
        <v>250</v>
      </c>
      <c r="R138" s="61">
        <v>9</v>
      </c>
      <c r="S138" s="62"/>
      <c r="T138" s="63"/>
      <c r="U138" s="63"/>
      <c r="V138" s="63" t="s">
        <v>22</v>
      </c>
    </row>
    <row r="139" spans="17:22" x14ac:dyDescent="0.2">
      <c r="Q139" s="60" t="s">
        <v>251</v>
      </c>
      <c r="R139" s="61">
        <v>9</v>
      </c>
      <c r="S139" s="62"/>
      <c r="T139" s="63"/>
      <c r="U139" s="63"/>
      <c r="V139" s="63" t="s">
        <v>22</v>
      </c>
    </row>
    <row r="140" spans="17:22" x14ac:dyDescent="0.2">
      <c r="Q140" s="60" t="s">
        <v>252</v>
      </c>
      <c r="R140" s="61">
        <v>4</v>
      </c>
      <c r="S140" s="62"/>
      <c r="T140" s="63"/>
      <c r="U140" s="63"/>
      <c r="V140" s="63" t="s">
        <v>22</v>
      </c>
    </row>
    <row r="141" spans="17:22" x14ac:dyDescent="0.2">
      <c r="Q141" s="60" t="s">
        <v>253</v>
      </c>
      <c r="R141" s="61">
        <v>8</v>
      </c>
      <c r="S141" s="62"/>
      <c r="T141" s="63"/>
      <c r="U141" s="63"/>
      <c r="V141" s="63" t="s">
        <v>22</v>
      </c>
    </row>
    <row r="142" spans="17:22" x14ac:dyDescent="0.2">
      <c r="Q142" s="60" t="s">
        <v>254</v>
      </c>
      <c r="R142" s="61">
        <v>7</v>
      </c>
      <c r="S142" s="62"/>
      <c r="T142" s="63"/>
      <c r="U142" s="63"/>
      <c r="V142" s="63" t="s">
        <v>22</v>
      </c>
    </row>
    <row r="143" spans="17:22" x14ac:dyDescent="0.2">
      <c r="Q143" s="60" t="s">
        <v>255</v>
      </c>
      <c r="R143" s="61">
        <v>8</v>
      </c>
      <c r="S143" s="62"/>
      <c r="T143" s="63"/>
      <c r="U143" s="63"/>
      <c r="V143" s="63" t="s">
        <v>22</v>
      </c>
    </row>
    <row r="144" spans="17:22" x14ac:dyDescent="0.2">
      <c r="Q144" s="60" t="s">
        <v>256</v>
      </c>
      <c r="R144" s="61">
        <v>9</v>
      </c>
      <c r="S144" s="62"/>
      <c r="T144" s="63"/>
      <c r="U144" s="63"/>
      <c r="V144" s="63" t="s">
        <v>22</v>
      </c>
    </row>
    <row r="145" spans="17:22" x14ac:dyDescent="0.2">
      <c r="Q145" s="60" t="s">
        <v>257</v>
      </c>
      <c r="R145" s="61">
        <v>7</v>
      </c>
      <c r="S145" s="62"/>
      <c r="T145" s="63"/>
      <c r="U145" s="63"/>
      <c r="V145" s="63" t="s">
        <v>22</v>
      </c>
    </row>
    <row r="146" spans="17:22" x14ac:dyDescent="0.2">
      <c r="Q146" s="60" t="s">
        <v>258</v>
      </c>
      <c r="R146" s="61">
        <v>7</v>
      </c>
      <c r="S146" s="62"/>
      <c r="T146" s="63"/>
      <c r="U146" s="63"/>
      <c r="V146" s="63" t="s">
        <v>22</v>
      </c>
    </row>
    <row r="147" spans="17:22" x14ac:dyDescent="0.2">
      <c r="Q147" s="60" t="s">
        <v>259</v>
      </c>
      <c r="R147" s="61">
        <v>6</v>
      </c>
      <c r="S147" s="62"/>
      <c r="T147" s="63"/>
      <c r="U147" s="63"/>
      <c r="V147" s="63" t="s">
        <v>22</v>
      </c>
    </row>
    <row r="148" spans="17:22" x14ac:dyDescent="0.2">
      <c r="Q148" s="60" t="s">
        <v>260</v>
      </c>
      <c r="R148" s="61">
        <v>1</v>
      </c>
      <c r="S148" s="62"/>
      <c r="T148" s="63"/>
      <c r="U148" s="63"/>
      <c r="V148" s="63" t="s">
        <v>22</v>
      </c>
    </row>
    <row r="149" spans="17:22" x14ac:dyDescent="0.2">
      <c r="Q149" s="60" t="s">
        <v>261</v>
      </c>
      <c r="R149" s="61">
        <v>8</v>
      </c>
      <c r="S149" s="62"/>
      <c r="T149" s="63"/>
      <c r="U149" s="63"/>
      <c r="V149" s="63" t="s">
        <v>22</v>
      </c>
    </row>
    <row r="150" spans="17:22" x14ac:dyDescent="0.2">
      <c r="Q150" s="60" t="s">
        <v>262</v>
      </c>
      <c r="R150" s="61">
        <v>6</v>
      </c>
      <c r="S150" s="62"/>
      <c r="T150" s="63"/>
      <c r="U150" s="63"/>
      <c r="V150" s="63" t="s">
        <v>22</v>
      </c>
    </row>
    <row r="151" spans="17:22" x14ac:dyDescent="0.2">
      <c r="Q151" s="60" t="s">
        <v>263</v>
      </c>
      <c r="R151" s="61">
        <v>2</v>
      </c>
      <c r="S151" s="62"/>
      <c r="T151" s="63"/>
      <c r="U151" s="63"/>
      <c r="V151" s="63" t="s">
        <v>22</v>
      </c>
    </row>
    <row r="152" spans="17:22" x14ac:dyDescent="0.2">
      <c r="Q152" s="60" t="s">
        <v>264</v>
      </c>
      <c r="R152" s="61">
        <v>5</v>
      </c>
      <c r="S152" s="62"/>
      <c r="T152" s="63"/>
      <c r="U152" s="63"/>
      <c r="V152" s="63" t="s">
        <v>22</v>
      </c>
    </row>
    <row r="153" spans="17:22" x14ac:dyDescent="0.2">
      <c r="Q153" s="60" t="s">
        <v>265</v>
      </c>
      <c r="R153" s="61">
        <v>8</v>
      </c>
      <c r="S153" s="62"/>
      <c r="T153" s="63"/>
      <c r="U153" s="63"/>
      <c r="V153" s="63" t="s">
        <v>22</v>
      </c>
    </row>
    <row r="154" spans="17:22" x14ac:dyDescent="0.2">
      <c r="Q154" s="60" t="s">
        <v>266</v>
      </c>
      <c r="R154" s="61">
        <v>6</v>
      </c>
      <c r="S154" s="62"/>
      <c r="T154" s="63"/>
      <c r="U154" s="63"/>
      <c r="V154" s="63" t="s">
        <v>22</v>
      </c>
    </row>
    <row r="155" spans="17:22" x14ac:dyDescent="0.2">
      <c r="Q155" s="60" t="s">
        <v>267</v>
      </c>
      <c r="R155" s="61">
        <v>5</v>
      </c>
      <c r="S155" s="62"/>
      <c r="T155" s="63"/>
      <c r="U155" s="63"/>
      <c r="V155" s="63" t="s">
        <v>22</v>
      </c>
    </row>
    <row r="156" spans="17:22" x14ac:dyDescent="0.2">
      <c r="Q156" s="60" t="s">
        <v>268</v>
      </c>
      <c r="R156" s="61">
        <v>8</v>
      </c>
      <c r="S156" s="62"/>
      <c r="T156" s="63"/>
      <c r="U156" s="63"/>
      <c r="V156" s="63" t="s">
        <v>22</v>
      </c>
    </row>
    <row r="157" spans="17:22" x14ac:dyDescent="0.2">
      <c r="Q157" s="60" t="s">
        <v>269</v>
      </c>
      <c r="R157" s="61">
        <v>5</v>
      </c>
      <c r="S157" s="62"/>
      <c r="T157" s="63"/>
      <c r="U157" s="63"/>
      <c r="V157" s="63" t="s">
        <v>22</v>
      </c>
    </row>
    <row r="158" spans="17:22" x14ac:dyDescent="0.2">
      <c r="Q158" s="60" t="s">
        <v>270</v>
      </c>
      <c r="R158" s="61">
        <v>8</v>
      </c>
      <c r="S158" s="62" t="s">
        <v>46</v>
      </c>
      <c r="T158" s="63"/>
      <c r="U158" s="63"/>
      <c r="V158" s="63" t="s">
        <v>73</v>
      </c>
    </row>
    <row r="159" spans="17:22" x14ac:dyDescent="0.2">
      <c r="Q159" s="60" t="s">
        <v>271</v>
      </c>
      <c r="R159" s="61">
        <v>2</v>
      </c>
      <c r="S159" s="62"/>
      <c r="T159" s="63"/>
      <c r="U159" s="63"/>
      <c r="V159" s="63" t="s">
        <v>22</v>
      </c>
    </row>
    <row r="160" spans="17:22" x14ac:dyDescent="0.2">
      <c r="Q160" s="60" t="s">
        <v>272</v>
      </c>
      <c r="R160" s="61">
        <v>9</v>
      </c>
      <c r="S160" s="62"/>
      <c r="T160" s="63"/>
      <c r="U160" s="63"/>
      <c r="V160" s="63" t="s">
        <v>22</v>
      </c>
    </row>
    <row r="161" spans="17:22" x14ac:dyDescent="0.2">
      <c r="Q161" s="60" t="s">
        <v>273</v>
      </c>
      <c r="R161" s="61">
        <v>3</v>
      </c>
      <c r="S161" s="62"/>
      <c r="T161" s="63"/>
      <c r="U161" s="63"/>
      <c r="V161" s="63" t="s">
        <v>22</v>
      </c>
    </row>
    <row r="162" spans="17:22" x14ac:dyDescent="0.2">
      <c r="Q162" s="60" t="s">
        <v>274</v>
      </c>
      <c r="R162" s="61">
        <v>6</v>
      </c>
      <c r="S162" s="62"/>
      <c r="T162" s="63"/>
      <c r="U162" s="63"/>
      <c r="V162" s="63" t="s">
        <v>22</v>
      </c>
    </row>
    <row r="163" spans="17:22" x14ac:dyDescent="0.2">
      <c r="Q163" s="60" t="s">
        <v>275</v>
      </c>
      <c r="R163" s="61">
        <v>8</v>
      </c>
      <c r="S163" s="62"/>
      <c r="T163" s="63"/>
      <c r="U163" s="63"/>
      <c r="V163" s="63" t="s">
        <v>22</v>
      </c>
    </row>
    <row r="164" spans="17:22" x14ac:dyDescent="0.2">
      <c r="Q164" s="60" t="s">
        <v>276</v>
      </c>
      <c r="R164" s="61">
        <v>6</v>
      </c>
      <c r="S164" s="62"/>
      <c r="T164" s="63"/>
      <c r="U164" s="63"/>
      <c r="V164" s="63" t="s">
        <v>22</v>
      </c>
    </row>
    <row r="165" spans="17:22" x14ac:dyDescent="0.2">
      <c r="Q165" s="60" t="s">
        <v>277</v>
      </c>
      <c r="R165" s="61">
        <v>2</v>
      </c>
      <c r="S165" s="62" t="s">
        <v>46</v>
      </c>
      <c r="T165" s="63"/>
      <c r="U165" s="63"/>
      <c r="V165" s="63" t="s">
        <v>22</v>
      </c>
    </row>
    <row r="166" spans="17:22" x14ac:dyDescent="0.2">
      <c r="Q166" s="60" t="s">
        <v>278</v>
      </c>
      <c r="R166" s="61">
        <v>9</v>
      </c>
      <c r="S166" s="62"/>
      <c r="T166" s="63"/>
      <c r="U166" s="63"/>
      <c r="V166" s="63" t="s">
        <v>22</v>
      </c>
    </row>
    <row r="167" spans="17:22" x14ac:dyDescent="0.2">
      <c r="Q167" s="60" t="s">
        <v>279</v>
      </c>
      <c r="R167" s="61">
        <v>10</v>
      </c>
      <c r="S167" s="62"/>
      <c r="T167" s="63"/>
      <c r="U167" s="63"/>
      <c r="V167" s="63" t="s">
        <v>22</v>
      </c>
    </row>
    <row r="168" spans="17:22" x14ac:dyDescent="0.2">
      <c r="Q168" s="60" t="s">
        <v>280</v>
      </c>
      <c r="R168" s="61">
        <v>5</v>
      </c>
      <c r="S168" s="62"/>
      <c r="T168" s="63"/>
      <c r="U168" s="63"/>
      <c r="V168" s="63" t="s">
        <v>22</v>
      </c>
    </row>
    <row r="169" spans="17:22" x14ac:dyDescent="0.2">
      <c r="Q169" s="60" t="s">
        <v>281</v>
      </c>
      <c r="R169" s="61">
        <v>9</v>
      </c>
      <c r="S169" s="62"/>
      <c r="T169" s="63"/>
      <c r="U169" s="63"/>
      <c r="V169" s="63" t="s">
        <v>22</v>
      </c>
    </row>
    <row r="170" spans="17:22" x14ac:dyDescent="0.2">
      <c r="Q170" s="60" t="s">
        <v>282</v>
      </c>
      <c r="R170" s="61">
        <v>10</v>
      </c>
      <c r="S170" s="62"/>
      <c r="T170" s="63"/>
      <c r="U170" s="63"/>
      <c r="V170" s="63" t="s">
        <v>22</v>
      </c>
    </row>
    <row r="171" spans="17:22" x14ac:dyDescent="0.2">
      <c r="Q171" s="60" t="s">
        <v>283</v>
      </c>
      <c r="R171" s="61">
        <v>8</v>
      </c>
      <c r="S171" s="62" t="s">
        <v>46</v>
      </c>
      <c r="T171" s="63"/>
      <c r="U171" s="63" t="s">
        <v>46</v>
      </c>
      <c r="V171" s="63" t="s">
        <v>47</v>
      </c>
    </row>
    <row r="172" spans="17:22" x14ac:dyDescent="0.2">
      <c r="Q172" s="60" t="s">
        <v>284</v>
      </c>
      <c r="R172" s="61">
        <v>6</v>
      </c>
      <c r="S172" s="62"/>
      <c r="T172" s="63"/>
      <c r="U172" s="63"/>
      <c r="V172" s="63" t="s">
        <v>22</v>
      </c>
    </row>
    <row r="173" spans="17:22" x14ac:dyDescent="0.2">
      <c r="Q173" s="60" t="s">
        <v>285</v>
      </c>
      <c r="R173" s="61">
        <v>8</v>
      </c>
      <c r="S173" s="62"/>
      <c r="T173" s="63" t="s">
        <v>46</v>
      </c>
      <c r="U173" s="63"/>
      <c r="V173" s="63" t="s">
        <v>94</v>
      </c>
    </row>
    <row r="174" spans="17:22" x14ac:dyDescent="0.2">
      <c r="Q174" s="60" t="s">
        <v>286</v>
      </c>
      <c r="R174" s="61">
        <v>7</v>
      </c>
      <c r="S174" s="62"/>
      <c r="T174" s="63"/>
      <c r="U174" s="63"/>
      <c r="V174" s="63" t="s">
        <v>22</v>
      </c>
    </row>
    <row r="175" spans="17:22" x14ac:dyDescent="0.2">
      <c r="Q175" s="60" t="s">
        <v>287</v>
      </c>
      <c r="R175" s="61">
        <v>3</v>
      </c>
      <c r="S175" s="62" t="s">
        <v>46</v>
      </c>
      <c r="T175" s="63"/>
      <c r="U175" s="63"/>
      <c r="V175" s="63" t="s">
        <v>73</v>
      </c>
    </row>
    <row r="176" spans="17:22" x14ac:dyDescent="0.2">
      <c r="Q176" s="60" t="s">
        <v>288</v>
      </c>
      <c r="R176" s="61">
        <v>4</v>
      </c>
      <c r="S176" s="62"/>
      <c r="T176" s="63" t="s">
        <v>46</v>
      </c>
      <c r="U176" s="63"/>
      <c r="V176" s="63" t="s">
        <v>22</v>
      </c>
    </row>
    <row r="177" spans="17:22" x14ac:dyDescent="0.2">
      <c r="Q177" s="60" t="s">
        <v>289</v>
      </c>
      <c r="R177" s="61">
        <v>8</v>
      </c>
      <c r="S177" s="62"/>
      <c r="T177" s="63"/>
      <c r="U177" s="63"/>
      <c r="V177" s="63" t="s">
        <v>22</v>
      </c>
    </row>
    <row r="178" spans="17:22" x14ac:dyDescent="0.2">
      <c r="Q178" s="60" t="s">
        <v>290</v>
      </c>
      <c r="R178" s="61">
        <v>7</v>
      </c>
      <c r="S178" s="62"/>
      <c r="T178" s="63"/>
      <c r="U178" s="63"/>
      <c r="V178" s="63" t="s">
        <v>22</v>
      </c>
    </row>
    <row r="179" spans="17:22" x14ac:dyDescent="0.2">
      <c r="Q179" s="60" t="s">
        <v>291</v>
      </c>
      <c r="R179" s="61">
        <v>2</v>
      </c>
      <c r="S179" s="62"/>
      <c r="T179" s="63" t="s">
        <v>46</v>
      </c>
      <c r="U179" s="63"/>
      <c r="V179" s="63" t="s">
        <v>94</v>
      </c>
    </row>
    <row r="180" spans="17:22" x14ac:dyDescent="0.2">
      <c r="Q180" s="60" t="s">
        <v>292</v>
      </c>
      <c r="R180" s="61">
        <v>4</v>
      </c>
      <c r="S180" s="62"/>
      <c r="T180" s="63"/>
      <c r="U180" s="63"/>
      <c r="V180" s="63" t="s">
        <v>22</v>
      </c>
    </row>
    <row r="181" spans="17:22" x14ac:dyDescent="0.2">
      <c r="Q181" s="60" t="s">
        <v>293</v>
      </c>
      <c r="R181" s="61">
        <v>4</v>
      </c>
      <c r="S181" s="62" t="s">
        <v>46</v>
      </c>
      <c r="T181" s="63"/>
      <c r="U181" s="63" t="s">
        <v>46</v>
      </c>
      <c r="V181" s="63" t="s">
        <v>47</v>
      </c>
    </row>
    <row r="182" spans="17:22" x14ac:dyDescent="0.2">
      <c r="Q182" s="60" t="s">
        <v>294</v>
      </c>
      <c r="R182" s="61">
        <v>7</v>
      </c>
      <c r="S182" s="62"/>
      <c r="T182" s="63"/>
      <c r="U182" s="63"/>
      <c r="V182" s="63" t="s">
        <v>22</v>
      </c>
    </row>
    <row r="183" spans="17:22" x14ac:dyDescent="0.2">
      <c r="Q183" s="60" t="s">
        <v>295</v>
      </c>
      <c r="R183" s="61">
        <v>7</v>
      </c>
      <c r="S183" s="62"/>
      <c r="T183" s="63"/>
      <c r="U183" s="63"/>
      <c r="V183" s="63" t="s">
        <v>22</v>
      </c>
    </row>
    <row r="184" spans="17:22" x14ac:dyDescent="0.2">
      <c r="Q184" s="60" t="s">
        <v>296</v>
      </c>
      <c r="R184" s="61">
        <v>8</v>
      </c>
      <c r="S184" s="62"/>
      <c r="T184" s="63"/>
      <c r="U184" s="63"/>
      <c r="V184" s="63" t="s">
        <v>22</v>
      </c>
    </row>
    <row r="185" spans="17:22" x14ac:dyDescent="0.2">
      <c r="Q185" s="60" t="s">
        <v>297</v>
      </c>
      <c r="R185" s="61">
        <v>3</v>
      </c>
      <c r="S185" s="62"/>
      <c r="T185" s="63"/>
      <c r="U185" s="63"/>
      <c r="V185" s="63" t="s">
        <v>22</v>
      </c>
    </row>
    <row r="186" spans="17:22" x14ac:dyDescent="0.2">
      <c r="Q186" s="60" t="s">
        <v>298</v>
      </c>
      <c r="R186" s="61">
        <v>7</v>
      </c>
      <c r="S186" s="62"/>
      <c r="T186" s="63"/>
      <c r="U186" s="63"/>
      <c r="V186" s="63" t="s">
        <v>22</v>
      </c>
    </row>
    <row r="187" spans="17:22" x14ac:dyDescent="0.2">
      <c r="Q187" s="60" t="s">
        <v>299</v>
      </c>
      <c r="R187" s="61">
        <v>9</v>
      </c>
      <c r="S187" s="62"/>
      <c r="T187" s="63"/>
      <c r="U187" s="63"/>
      <c r="V187" s="63" t="s">
        <v>22</v>
      </c>
    </row>
    <row r="188" spans="17:22" x14ac:dyDescent="0.2">
      <c r="Q188" s="60" t="s">
        <v>300</v>
      </c>
      <c r="R188" s="61">
        <v>8</v>
      </c>
      <c r="S188" s="62"/>
      <c r="T188" s="63"/>
      <c r="U188" s="63"/>
      <c r="V188" s="63" t="s">
        <v>22</v>
      </c>
    </row>
    <row r="189" spans="17:22" x14ac:dyDescent="0.2">
      <c r="Q189" s="60" t="s">
        <v>301</v>
      </c>
      <c r="R189" s="61">
        <v>2</v>
      </c>
      <c r="S189" s="62"/>
      <c r="T189" s="63" t="s">
        <v>46</v>
      </c>
      <c r="U189" s="63"/>
      <c r="V189" s="63" t="s">
        <v>94</v>
      </c>
    </row>
    <row r="190" spans="17:22" x14ac:dyDescent="0.2">
      <c r="Q190" s="60" t="s">
        <v>302</v>
      </c>
      <c r="R190" s="61">
        <v>8</v>
      </c>
      <c r="S190" s="62"/>
      <c r="T190" s="63"/>
      <c r="U190" s="63"/>
      <c r="V190" s="63" t="s">
        <v>22</v>
      </c>
    </row>
    <row r="191" spans="17:22" x14ac:dyDescent="0.2">
      <c r="Q191" s="60" t="s">
        <v>303</v>
      </c>
      <c r="R191" s="61">
        <v>6</v>
      </c>
      <c r="S191" s="62"/>
      <c r="T191" s="63"/>
      <c r="U191" s="63"/>
      <c r="V191" s="63" t="s">
        <v>22</v>
      </c>
    </row>
    <row r="192" spans="17:22" x14ac:dyDescent="0.2">
      <c r="Q192" s="60" t="s">
        <v>304</v>
      </c>
      <c r="R192" s="61">
        <v>7</v>
      </c>
      <c r="S192" s="62"/>
      <c r="T192" s="63"/>
      <c r="U192" s="63"/>
      <c r="V192" s="63" t="s">
        <v>22</v>
      </c>
    </row>
    <row r="193" spans="17:22" x14ac:dyDescent="0.2">
      <c r="Q193" s="60" t="s">
        <v>305</v>
      </c>
      <c r="R193" s="61">
        <v>9</v>
      </c>
      <c r="S193" s="62"/>
      <c r="T193" s="63"/>
      <c r="U193" s="63"/>
      <c r="V193" s="63" t="s">
        <v>22</v>
      </c>
    </row>
    <row r="194" spans="17:22" x14ac:dyDescent="0.2">
      <c r="Q194" s="60" t="s">
        <v>306</v>
      </c>
      <c r="R194" s="61">
        <v>6</v>
      </c>
      <c r="S194" s="62"/>
      <c r="T194" s="63"/>
      <c r="U194" s="63"/>
      <c r="V194" s="63" t="s">
        <v>22</v>
      </c>
    </row>
    <row r="195" spans="17:22" x14ac:dyDescent="0.2">
      <c r="Q195" s="60" t="s">
        <v>307</v>
      </c>
      <c r="R195" s="61">
        <v>7</v>
      </c>
      <c r="S195" s="62" t="s">
        <v>46</v>
      </c>
      <c r="T195" s="63"/>
      <c r="U195" s="63"/>
      <c r="V195" s="63" t="s">
        <v>73</v>
      </c>
    </row>
    <row r="196" spans="17:22" x14ac:dyDescent="0.2">
      <c r="Q196" s="60" t="s">
        <v>308</v>
      </c>
      <c r="R196" s="61">
        <v>4</v>
      </c>
      <c r="S196" s="62"/>
      <c r="T196" s="63"/>
      <c r="U196" s="63"/>
      <c r="V196" s="63" t="s">
        <v>22</v>
      </c>
    </row>
    <row r="197" spans="17:22" x14ac:dyDescent="0.2">
      <c r="Q197" s="60" t="s">
        <v>309</v>
      </c>
      <c r="R197" s="61">
        <v>4</v>
      </c>
      <c r="S197" s="62"/>
      <c r="T197" s="63" t="s">
        <v>46</v>
      </c>
      <c r="U197" s="63"/>
      <c r="V197" s="63" t="s">
        <v>94</v>
      </c>
    </row>
    <row r="198" spans="17:22" x14ac:dyDescent="0.2">
      <c r="Q198" s="60" t="s">
        <v>310</v>
      </c>
      <c r="R198" s="61">
        <v>8</v>
      </c>
      <c r="S198" s="62"/>
      <c r="T198" s="63"/>
      <c r="U198" s="63"/>
      <c r="V198" s="63" t="s">
        <v>22</v>
      </c>
    </row>
    <row r="199" spans="17:22" x14ac:dyDescent="0.2">
      <c r="Q199" s="60" t="s">
        <v>311</v>
      </c>
      <c r="R199" s="61">
        <v>5</v>
      </c>
      <c r="S199" s="62"/>
      <c r="T199" s="63"/>
      <c r="U199" s="63"/>
      <c r="V199" s="63" t="s">
        <v>22</v>
      </c>
    </row>
    <row r="200" spans="17:22" x14ac:dyDescent="0.2">
      <c r="Q200" s="60" t="s">
        <v>312</v>
      </c>
      <c r="R200" s="61">
        <v>8</v>
      </c>
      <c r="S200" s="62"/>
      <c r="T200" s="63"/>
      <c r="U200" s="63"/>
      <c r="V200" s="63" t="s">
        <v>22</v>
      </c>
    </row>
    <row r="201" spans="17:22" x14ac:dyDescent="0.2">
      <c r="Q201" s="60" t="s">
        <v>313</v>
      </c>
      <c r="R201" s="61">
        <v>8</v>
      </c>
      <c r="S201" s="62"/>
      <c r="T201" s="63"/>
      <c r="U201" s="63"/>
      <c r="V201" s="63" t="s">
        <v>22</v>
      </c>
    </row>
    <row r="202" spans="17:22" x14ac:dyDescent="0.2">
      <c r="Q202" s="60" t="s">
        <v>314</v>
      </c>
      <c r="R202" s="61">
        <v>8</v>
      </c>
      <c r="S202" s="62"/>
      <c r="T202" s="63"/>
      <c r="U202" s="63"/>
      <c r="V202" s="63" t="s">
        <v>22</v>
      </c>
    </row>
    <row r="203" spans="17:22" x14ac:dyDescent="0.2">
      <c r="Q203" s="60" t="s">
        <v>315</v>
      </c>
      <c r="R203" s="61">
        <v>10</v>
      </c>
      <c r="S203" s="62"/>
      <c r="T203" s="63"/>
      <c r="U203" s="63"/>
      <c r="V203" s="63" t="s">
        <v>22</v>
      </c>
    </row>
    <row r="204" spans="17:22" x14ac:dyDescent="0.2">
      <c r="Q204" s="60" t="s">
        <v>316</v>
      </c>
      <c r="R204" s="61">
        <v>8</v>
      </c>
      <c r="S204" s="62"/>
      <c r="T204" s="63"/>
      <c r="U204" s="63"/>
      <c r="V204" s="63" t="s">
        <v>22</v>
      </c>
    </row>
    <row r="205" spans="17:22" x14ac:dyDescent="0.2">
      <c r="Q205" s="60" t="s">
        <v>317</v>
      </c>
      <c r="R205" s="61">
        <v>8</v>
      </c>
      <c r="S205" s="62"/>
      <c r="T205" s="63"/>
      <c r="U205" s="63"/>
      <c r="V205" s="63" t="s">
        <v>22</v>
      </c>
    </row>
    <row r="206" spans="17:22" x14ac:dyDescent="0.2">
      <c r="Q206" s="60" t="s">
        <v>318</v>
      </c>
      <c r="R206" s="61">
        <v>9</v>
      </c>
      <c r="S206" s="62"/>
      <c r="T206" s="63"/>
      <c r="U206" s="63"/>
      <c r="V206" s="63" t="s">
        <v>22</v>
      </c>
    </row>
    <row r="207" spans="17:22" x14ac:dyDescent="0.2">
      <c r="Q207" s="60" t="s">
        <v>319</v>
      </c>
      <c r="R207" s="61">
        <v>6</v>
      </c>
      <c r="S207" s="62"/>
      <c r="T207" s="63"/>
      <c r="U207" s="63"/>
      <c r="V207" s="63" t="s">
        <v>22</v>
      </c>
    </row>
    <row r="208" spans="17:22" x14ac:dyDescent="0.2">
      <c r="Q208" s="60" t="s">
        <v>320</v>
      </c>
      <c r="R208" s="61">
        <v>8</v>
      </c>
      <c r="S208" s="62"/>
      <c r="T208" s="63"/>
      <c r="U208" s="63"/>
      <c r="V208" s="63" t="s">
        <v>22</v>
      </c>
    </row>
    <row r="209" spans="17:22" x14ac:dyDescent="0.2">
      <c r="Q209" s="60" t="s">
        <v>321</v>
      </c>
      <c r="R209" s="61">
        <v>7</v>
      </c>
      <c r="S209" s="62"/>
      <c r="T209" s="63"/>
      <c r="U209" s="63"/>
      <c r="V209" s="63" t="s">
        <v>22</v>
      </c>
    </row>
    <row r="210" spans="17:22" x14ac:dyDescent="0.2">
      <c r="Q210" s="60" t="s">
        <v>322</v>
      </c>
      <c r="R210" s="61">
        <v>8</v>
      </c>
      <c r="S210" s="62"/>
      <c r="T210" s="63"/>
      <c r="U210" s="63"/>
      <c r="V210" s="63" t="s">
        <v>22</v>
      </c>
    </row>
    <row r="211" spans="17:22" x14ac:dyDescent="0.2">
      <c r="Q211" s="60" t="s">
        <v>323</v>
      </c>
      <c r="R211" s="61">
        <v>7</v>
      </c>
      <c r="S211" s="62"/>
      <c r="T211" s="63"/>
      <c r="U211" s="63"/>
      <c r="V211" s="63" t="s">
        <v>22</v>
      </c>
    </row>
    <row r="212" spans="17:22" x14ac:dyDescent="0.2">
      <c r="Q212" s="60" t="s">
        <v>324</v>
      </c>
      <c r="R212" s="61">
        <v>8</v>
      </c>
      <c r="S212" s="62"/>
      <c r="T212" s="63"/>
      <c r="U212" s="63"/>
      <c r="V212" s="63" t="s">
        <v>22</v>
      </c>
    </row>
    <row r="213" spans="17:22" x14ac:dyDescent="0.2">
      <c r="Q213" s="60" t="s">
        <v>325</v>
      </c>
      <c r="R213" s="61">
        <v>7</v>
      </c>
      <c r="S213" s="62"/>
      <c r="T213" s="63"/>
      <c r="U213" s="63"/>
      <c r="V213" s="63" t="s">
        <v>22</v>
      </c>
    </row>
    <row r="214" spans="17:22" x14ac:dyDescent="0.2">
      <c r="Q214" s="60" t="s">
        <v>326</v>
      </c>
      <c r="R214" s="61">
        <v>7</v>
      </c>
      <c r="S214" s="62"/>
      <c r="T214" s="63"/>
      <c r="U214" s="63"/>
      <c r="V214" s="63" t="s">
        <v>22</v>
      </c>
    </row>
    <row r="215" spans="17:22" x14ac:dyDescent="0.2">
      <c r="Q215" s="60" t="s">
        <v>327</v>
      </c>
      <c r="R215" s="61">
        <v>5</v>
      </c>
      <c r="S215" s="62"/>
      <c r="T215" s="63"/>
      <c r="U215" s="63"/>
      <c r="V215" s="63" t="s">
        <v>22</v>
      </c>
    </row>
    <row r="216" spans="17:22" x14ac:dyDescent="0.2">
      <c r="Q216" s="60" t="s">
        <v>328</v>
      </c>
      <c r="R216" s="61">
        <v>9</v>
      </c>
      <c r="S216" s="62"/>
      <c r="T216" s="63"/>
      <c r="U216" s="63"/>
      <c r="V216" s="63" t="s">
        <v>22</v>
      </c>
    </row>
    <row r="217" spans="17:22" x14ac:dyDescent="0.2">
      <c r="Q217" s="60" t="s">
        <v>329</v>
      </c>
      <c r="R217" s="61">
        <v>6</v>
      </c>
      <c r="S217" s="62"/>
      <c r="T217" s="63"/>
      <c r="U217" s="63"/>
      <c r="V217" s="63" t="s">
        <v>22</v>
      </c>
    </row>
    <row r="218" spans="17:22" x14ac:dyDescent="0.2">
      <c r="Q218" s="60" t="s">
        <v>330</v>
      </c>
      <c r="R218" s="61">
        <v>7</v>
      </c>
      <c r="S218" s="62" t="s">
        <v>46</v>
      </c>
      <c r="T218" s="63"/>
      <c r="U218" s="63"/>
      <c r="V218" s="63" t="s">
        <v>73</v>
      </c>
    </row>
    <row r="219" spans="17:22" x14ac:dyDescent="0.2">
      <c r="Q219" s="60" t="s">
        <v>331</v>
      </c>
      <c r="R219" s="61">
        <v>8</v>
      </c>
      <c r="S219" s="62"/>
      <c r="T219" s="63"/>
      <c r="U219" s="63"/>
      <c r="V219" s="63" t="s">
        <v>22</v>
      </c>
    </row>
    <row r="220" spans="17:22" x14ac:dyDescent="0.2">
      <c r="Q220" s="60" t="s">
        <v>332</v>
      </c>
      <c r="R220" s="61">
        <v>6</v>
      </c>
      <c r="S220" s="62"/>
      <c r="T220" s="63"/>
      <c r="U220" s="63"/>
      <c r="V220" s="63" t="s">
        <v>22</v>
      </c>
    </row>
    <row r="221" spans="17:22" x14ac:dyDescent="0.2">
      <c r="Q221" s="60" t="s">
        <v>333</v>
      </c>
      <c r="R221" s="61">
        <v>4</v>
      </c>
      <c r="S221" s="62"/>
      <c r="T221" s="63"/>
      <c r="U221" s="63"/>
      <c r="V221" s="63" t="s">
        <v>22</v>
      </c>
    </row>
    <row r="222" spans="17:22" x14ac:dyDescent="0.2">
      <c r="Q222" s="60" t="s">
        <v>334</v>
      </c>
      <c r="R222" s="61">
        <v>6</v>
      </c>
      <c r="S222" s="62"/>
      <c r="T222" s="63"/>
      <c r="U222" s="63"/>
      <c r="V222" s="63" t="s">
        <v>22</v>
      </c>
    </row>
    <row r="223" spans="17:22" x14ac:dyDescent="0.2">
      <c r="Q223" s="60" t="s">
        <v>335</v>
      </c>
      <c r="R223" s="61">
        <v>6</v>
      </c>
      <c r="S223" s="62"/>
      <c r="T223" s="63"/>
      <c r="U223" s="63"/>
      <c r="V223" s="63" t="s">
        <v>22</v>
      </c>
    </row>
    <row r="224" spans="17:22" x14ac:dyDescent="0.2">
      <c r="Q224" s="60" t="s">
        <v>336</v>
      </c>
      <c r="R224" s="61">
        <v>7</v>
      </c>
      <c r="S224" s="62" t="s">
        <v>46</v>
      </c>
      <c r="T224" s="63"/>
      <c r="U224" s="63"/>
      <c r="V224" s="63" t="s">
        <v>73</v>
      </c>
    </row>
    <row r="225" spans="17:22" x14ac:dyDescent="0.2">
      <c r="Q225" s="60" t="s">
        <v>337</v>
      </c>
      <c r="R225" s="61">
        <v>7</v>
      </c>
      <c r="S225" s="62" t="s">
        <v>46</v>
      </c>
      <c r="T225" s="63"/>
      <c r="U225" s="63"/>
      <c r="V225" s="63" t="s">
        <v>73</v>
      </c>
    </row>
    <row r="226" spans="17:22" x14ac:dyDescent="0.2">
      <c r="Q226" s="60" t="s">
        <v>338</v>
      </c>
      <c r="R226" s="61">
        <v>6</v>
      </c>
      <c r="S226" s="62"/>
      <c r="T226" s="63"/>
      <c r="U226" s="63"/>
      <c r="V226" s="63" t="s">
        <v>22</v>
      </c>
    </row>
    <row r="227" spans="17:22" x14ac:dyDescent="0.2">
      <c r="Q227" s="60" t="s">
        <v>339</v>
      </c>
      <c r="R227" s="61">
        <v>7</v>
      </c>
      <c r="S227" s="62"/>
      <c r="T227" s="63"/>
      <c r="U227" s="63"/>
      <c r="V227" s="63" t="s">
        <v>22</v>
      </c>
    </row>
    <row r="228" spans="17:22" x14ac:dyDescent="0.2">
      <c r="Q228" s="60" t="s">
        <v>340</v>
      </c>
      <c r="R228" s="61">
        <v>8</v>
      </c>
      <c r="S228" s="62"/>
      <c r="T228" s="63"/>
      <c r="U228" s="63"/>
      <c r="V228" s="63" t="s">
        <v>22</v>
      </c>
    </row>
    <row r="229" spans="17:22" x14ac:dyDescent="0.2">
      <c r="Q229" s="60" t="s">
        <v>341</v>
      </c>
      <c r="R229" s="61">
        <v>9</v>
      </c>
      <c r="S229" s="62"/>
      <c r="T229" s="63"/>
      <c r="U229" s="63"/>
      <c r="V229" s="63" t="s">
        <v>22</v>
      </c>
    </row>
    <row r="230" spans="17:22" x14ac:dyDescent="0.2">
      <c r="Q230" s="60" t="s">
        <v>342</v>
      </c>
      <c r="R230" s="61">
        <v>8</v>
      </c>
      <c r="S230" s="62"/>
      <c r="T230" s="63"/>
      <c r="U230" s="63"/>
      <c r="V230" s="63" t="s">
        <v>22</v>
      </c>
    </row>
    <row r="231" spans="17:22" x14ac:dyDescent="0.2">
      <c r="Q231" s="60" t="s">
        <v>343</v>
      </c>
      <c r="R231" s="61">
        <v>9</v>
      </c>
      <c r="S231" s="62"/>
      <c r="T231" s="63"/>
      <c r="U231" s="63"/>
      <c r="V231" s="63" t="s">
        <v>22</v>
      </c>
    </row>
    <row r="232" spans="17:22" x14ac:dyDescent="0.2">
      <c r="Q232" s="60" t="s">
        <v>344</v>
      </c>
      <c r="R232" s="61">
        <v>6</v>
      </c>
      <c r="S232" s="62"/>
      <c r="T232" s="63"/>
      <c r="U232" s="63"/>
      <c r="V232" s="63" t="s">
        <v>22</v>
      </c>
    </row>
    <row r="233" spans="17:22" x14ac:dyDescent="0.2">
      <c r="Q233" s="60" t="s">
        <v>345</v>
      </c>
      <c r="R233" s="61">
        <v>6</v>
      </c>
      <c r="S233" s="62"/>
      <c r="T233" s="63"/>
      <c r="U233" s="63"/>
      <c r="V233" s="63" t="s">
        <v>22</v>
      </c>
    </row>
    <row r="234" spans="17:22" x14ac:dyDescent="0.2">
      <c r="Q234" s="60" t="s">
        <v>346</v>
      </c>
      <c r="R234" s="61">
        <v>7</v>
      </c>
      <c r="S234" s="62"/>
      <c r="T234" s="63"/>
      <c r="U234" s="63"/>
      <c r="V234" s="63" t="s">
        <v>22</v>
      </c>
    </row>
    <row r="235" spans="17:22" x14ac:dyDescent="0.2">
      <c r="Q235" s="60" t="s">
        <v>347</v>
      </c>
      <c r="R235" s="61">
        <v>8</v>
      </c>
      <c r="S235" s="62"/>
      <c r="T235" s="63"/>
      <c r="U235" s="63"/>
      <c r="V235" s="63" t="s">
        <v>22</v>
      </c>
    </row>
    <row r="236" spans="17:22" x14ac:dyDescent="0.2">
      <c r="Q236" s="60" t="s">
        <v>348</v>
      </c>
      <c r="R236" s="61">
        <v>7</v>
      </c>
      <c r="S236" s="62"/>
      <c r="T236" s="63"/>
      <c r="U236" s="63"/>
      <c r="V236" s="63" t="s">
        <v>22</v>
      </c>
    </row>
    <row r="237" spans="17:22" x14ac:dyDescent="0.2">
      <c r="Q237" s="60" t="s">
        <v>349</v>
      </c>
      <c r="R237" s="61">
        <v>4</v>
      </c>
      <c r="S237" s="62"/>
      <c r="T237" s="63" t="s">
        <v>46</v>
      </c>
      <c r="U237" s="63"/>
      <c r="V237" s="63" t="s">
        <v>94</v>
      </c>
    </row>
    <row r="238" spans="17:22" x14ac:dyDescent="0.2">
      <c r="Q238" s="60" t="s">
        <v>350</v>
      </c>
      <c r="R238" s="61">
        <v>7</v>
      </c>
      <c r="S238" s="62"/>
      <c r="T238" s="63"/>
      <c r="U238" s="63"/>
      <c r="V238" s="63" t="s">
        <v>22</v>
      </c>
    </row>
    <row r="239" spans="17:22" x14ac:dyDescent="0.2">
      <c r="Q239" s="60" t="s">
        <v>351</v>
      </c>
      <c r="R239" s="61">
        <v>4</v>
      </c>
      <c r="S239" s="62"/>
      <c r="T239" s="63" t="s">
        <v>46</v>
      </c>
      <c r="U239" s="63"/>
      <c r="V239" s="63" t="s">
        <v>94</v>
      </c>
    </row>
    <row r="240" spans="17:22" x14ac:dyDescent="0.2">
      <c r="Q240" s="60" t="s">
        <v>352</v>
      </c>
      <c r="R240" s="61">
        <v>7</v>
      </c>
      <c r="S240" s="62"/>
      <c r="T240" s="63"/>
      <c r="U240" s="63"/>
      <c r="V240" s="63" t="s">
        <v>22</v>
      </c>
    </row>
    <row r="241" spans="17:22" x14ac:dyDescent="0.2">
      <c r="Q241" s="60" t="s">
        <v>353</v>
      </c>
      <c r="R241" s="61">
        <v>4</v>
      </c>
      <c r="S241" s="62"/>
      <c r="T241" s="63"/>
      <c r="U241" s="63"/>
      <c r="V241" s="63" t="s">
        <v>22</v>
      </c>
    </row>
    <row r="242" spans="17:22" x14ac:dyDescent="0.2">
      <c r="Q242" s="60" t="s">
        <v>354</v>
      </c>
      <c r="R242" s="61">
        <v>7</v>
      </c>
      <c r="S242" s="62"/>
      <c r="T242" s="63"/>
      <c r="U242" s="63"/>
      <c r="V242" s="63" t="s">
        <v>22</v>
      </c>
    </row>
    <row r="243" spans="17:22" x14ac:dyDescent="0.2">
      <c r="Q243" s="60" t="s">
        <v>355</v>
      </c>
      <c r="R243" s="61">
        <v>8</v>
      </c>
      <c r="S243" s="62"/>
      <c r="T243" s="63"/>
      <c r="U243" s="63"/>
      <c r="V243" s="63" t="s">
        <v>22</v>
      </c>
    </row>
    <row r="244" spans="17:22" x14ac:dyDescent="0.2">
      <c r="Q244" s="60" t="s">
        <v>356</v>
      </c>
      <c r="R244" s="61">
        <v>8</v>
      </c>
      <c r="S244" s="62"/>
      <c r="T244" s="63"/>
      <c r="U244" s="63"/>
      <c r="V244" s="63" t="s">
        <v>22</v>
      </c>
    </row>
    <row r="245" spans="17:22" x14ac:dyDescent="0.2">
      <c r="Q245" s="60" t="s">
        <v>357</v>
      </c>
      <c r="R245" s="61">
        <v>9</v>
      </c>
      <c r="S245" s="62"/>
      <c r="T245" s="63"/>
      <c r="U245" s="63"/>
      <c r="V245" s="63" t="s">
        <v>22</v>
      </c>
    </row>
    <row r="246" spans="17:22" x14ac:dyDescent="0.2">
      <c r="Q246" s="60" t="s">
        <v>358</v>
      </c>
      <c r="R246" s="61">
        <v>9</v>
      </c>
      <c r="S246" s="62"/>
      <c r="T246" s="63"/>
      <c r="U246" s="63"/>
      <c r="V246" s="63" t="s">
        <v>22</v>
      </c>
    </row>
    <row r="247" spans="17:22" x14ac:dyDescent="0.2">
      <c r="Q247" s="60" t="s">
        <v>359</v>
      </c>
      <c r="R247" s="61">
        <v>7</v>
      </c>
      <c r="S247" s="62"/>
      <c r="T247" s="63"/>
      <c r="U247" s="63"/>
      <c r="V247" s="63" t="s">
        <v>22</v>
      </c>
    </row>
    <row r="248" spans="17:22" x14ac:dyDescent="0.2">
      <c r="Q248" s="60" t="s">
        <v>360</v>
      </c>
      <c r="R248" s="61">
        <v>8</v>
      </c>
      <c r="S248" s="62"/>
      <c r="T248" s="63"/>
      <c r="U248" s="63"/>
      <c r="V248" s="63" t="s">
        <v>22</v>
      </c>
    </row>
    <row r="249" spans="17:22" x14ac:dyDescent="0.2">
      <c r="Q249" s="60" t="s">
        <v>361</v>
      </c>
      <c r="R249" s="61">
        <v>8</v>
      </c>
      <c r="S249" s="62"/>
      <c r="T249" s="63"/>
      <c r="U249" s="63"/>
      <c r="V249" s="63" t="s">
        <v>22</v>
      </c>
    </row>
    <row r="250" spans="17:22" x14ac:dyDescent="0.2">
      <c r="Q250" s="60" t="s">
        <v>362</v>
      </c>
      <c r="R250" s="61">
        <v>5</v>
      </c>
      <c r="S250" s="62"/>
      <c r="T250" s="63"/>
      <c r="U250" s="63"/>
      <c r="V250" s="63" t="s">
        <v>22</v>
      </c>
    </row>
    <row r="251" spans="17:22" x14ac:dyDescent="0.2">
      <c r="Q251" s="60" t="s">
        <v>363</v>
      </c>
      <c r="R251" s="61">
        <v>8</v>
      </c>
      <c r="S251" s="62"/>
      <c r="T251" s="63"/>
      <c r="U251" s="63"/>
      <c r="V251" s="63" t="s">
        <v>22</v>
      </c>
    </row>
    <row r="252" spans="17:22" x14ac:dyDescent="0.2">
      <c r="Q252" s="60" t="s">
        <v>364</v>
      </c>
      <c r="R252" s="61">
        <v>9</v>
      </c>
      <c r="S252" s="62"/>
      <c r="T252" s="63"/>
      <c r="U252" s="63"/>
      <c r="V252" s="63" t="s">
        <v>22</v>
      </c>
    </row>
    <row r="253" spans="17:22" x14ac:dyDescent="0.2">
      <c r="Q253" s="60" t="s">
        <v>365</v>
      </c>
      <c r="R253" s="61">
        <v>9</v>
      </c>
      <c r="S253" s="62"/>
      <c r="T253" s="63"/>
      <c r="U253" s="63"/>
      <c r="V253" s="63" t="s">
        <v>22</v>
      </c>
    </row>
    <row r="254" spans="17:22" x14ac:dyDescent="0.2">
      <c r="Q254" s="60" t="s">
        <v>366</v>
      </c>
      <c r="R254" s="61">
        <v>6</v>
      </c>
      <c r="S254" s="62"/>
      <c r="T254" s="63"/>
      <c r="U254" s="63"/>
      <c r="V254" s="63" t="s">
        <v>22</v>
      </c>
    </row>
    <row r="255" spans="17:22" x14ac:dyDescent="0.2">
      <c r="Q255" s="60" t="s">
        <v>367</v>
      </c>
      <c r="R255" s="61">
        <v>8</v>
      </c>
      <c r="S255" s="62"/>
      <c r="T255" s="63"/>
      <c r="U255" s="63"/>
      <c r="V255" s="63" t="s">
        <v>22</v>
      </c>
    </row>
    <row r="256" spans="17:22" x14ac:dyDescent="0.2">
      <c r="Q256" s="60" t="s">
        <v>368</v>
      </c>
      <c r="R256" s="61">
        <v>9</v>
      </c>
      <c r="S256" s="62"/>
      <c r="T256" s="63"/>
      <c r="U256" s="63"/>
      <c r="V256" s="63" t="s">
        <v>22</v>
      </c>
    </row>
    <row r="257" spans="17:22" x14ac:dyDescent="0.2">
      <c r="Q257" s="60" t="s">
        <v>369</v>
      </c>
      <c r="R257" s="61">
        <v>6</v>
      </c>
      <c r="S257" s="62"/>
      <c r="T257" s="63"/>
      <c r="U257" s="63"/>
      <c r="V257" s="63" t="s">
        <v>22</v>
      </c>
    </row>
    <row r="258" spans="17:22" x14ac:dyDescent="0.2">
      <c r="Q258" s="60" t="s">
        <v>370</v>
      </c>
      <c r="R258" s="61">
        <v>7</v>
      </c>
      <c r="S258" s="62" t="s">
        <v>46</v>
      </c>
      <c r="T258" s="63"/>
      <c r="U258" s="63"/>
      <c r="V258" s="63" t="s">
        <v>73</v>
      </c>
    </row>
    <row r="259" spans="17:22" x14ac:dyDescent="0.2">
      <c r="Q259" s="60" t="s">
        <v>371</v>
      </c>
      <c r="R259" s="61">
        <v>5</v>
      </c>
      <c r="S259" s="62"/>
      <c r="T259" s="63"/>
      <c r="U259" s="63"/>
      <c r="V259" s="63" t="s">
        <v>22</v>
      </c>
    </row>
    <row r="260" spans="17:22" x14ac:dyDescent="0.2">
      <c r="Q260" s="60" t="s">
        <v>372</v>
      </c>
      <c r="R260" s="61">
        <v>7</v>
      </c>
      <c r="S260" s="62" t="s">
        <v>46</v>
      </c>
      <c r="T260" s="63"/>
      <c r="U260" s="63"/>
      <c r="V260" s="63" t="s">
        <v>73</v>
      </c>
    </row>
    <row r="261" spans="17:22" x14ac:dyDescent="0.2">
      <c r="Q261" s="60" t="s">
        <v>373</v>
      </c>
      <c r="R261" s="61">
        <v>7</v>
      </c>
      <c r="S261" s="62"/>
      <c r="T261" s="63"/>
      <c r="U261" s="63"/>
      <c r="V261" s="63" t="s">
        <v>22</v>
      </c>
    </row>
    <row r="262" spans="17:22" x14ac:dyDescent="0.2">
      <c r="Q262" s="60" t="s">
        <v>374</v>
      </c>
      <c r="R262" s="61">
        <v>6</v>
      </c>
      <c r="S262" s="62" t="s">
        <v>46</v>
      </c>
      <c r="T262" s="63"/>
      <c r="U262" s="63"/>
      <c r="V262" s="63" t="s">
        <v>73</v>
      </c>
    </row>
    <row r="263" spans="17:22" x14ac:dyDescent="0.2">
      <c r="Q263" s="60" t="s">
        <v>375</v>
      </c>
      <c r="R263" s="61">
        <v>8</v>
      </c>
      <c r="S263" s="62" t="s">
        <v>46</v>
      </c>
      <c r="T263" s="63"/>
      <c r="U263" s="63"/>
      <c r="V263" s="63" t="s">
        <v>73</v>
      </c>
    </row>
    <row r="264" spans="17:22" x14ac:dyDescent="0.2">
      <c r="Q264" s="60" t="s">
        <v>376</v>
      </c>
      <c r="R264" s="61">
        <v>7</v>
      </c>
      <c r="S264" s="62"/>
      <c r="T264" s="63"/>
      <c r="U264" s="63"/>
      <c r="V264" s="63" t="s">
        <v>22</v>
      </c>
    </row>
    <row r="265" spans="17:22" x14ac:dyDescent="0.2">
      <c r="Q265" s="60" t="s">
        <v>377</v>
      </c>
      <c r="R265" s="61">
        <v>8</v>
      </c>
      <c r="S265" s="62"/>
      <c r="T265" s="63"/>
      <c r="U265" s="63"/>
      <c r="V265" s="63" t="s">
        <v>22</v>
      </c>
    </row>
    <row r="266" spans="17:22" x14ac:dyDescent="0.2">
      <c r="Q266" s="60" t="s">
        <v>378</v>
      </c>
      <c r="R266" s="61">
        <v>8</v>
      </c>
      <c r="S266" s="62"/>
      <c r="T266" s="63"/>
      <c r="U266" s="63"/>
      <c r="V266" s="63" t="s">
        <v>22</v>
      </c>
    </row>
    <row r="267" spans="17:22" x14ac:dyDescent="0.2">
      <c r="Q267" s="60" t="s">
        <v>379</v>
      </c>
      <c r="R267" s="61">
        <v>8</v>
      </c>
      <c r="S267" s="62"/>
      <c r="T267" s="63"/>
      <c r="U267" s="63"/>
      <c r="V267" s="63" t="s">
        <v>22</v>
      </c>
    </row>
    <row r="268" spans="17:22" x14ac:dyDescent="0.2">
      <c r="Q268" s="60" t="s">
        <v>380</v>
      </c>
      <c r="R268" s="61">
        <v>6</v>
      </c>
      <c r="S268" s="62"/>
      <c r="T268" s="63"/>
      <c r="U268" s="63"/>
      <c r="V268" s="63" t="s">
        <v>22</v>
      </c>
    </row>
    <row r="269" spans="17:22" x14ac:dyDescent="0.2">
      <c r="Q269" s="60" t="s">
        <v>381</v>
      </c>
      <c r="R269" s="61">
        <v>6</v>
      </c>
      <c r="S269" s="62" t="s">
        <v>46</v>
      </c>
      <c r="T269" s="63"/>
      <c r="U269" s="63"/>
      <c r="V269" s="63" t="s">
        <v>73</v>
      </c>
    </row>
    <row r="270" spans="17:22" x14ac:dyDescent="0.2">
      <c r="Q270" s="60" t="s">
        <v>382</v>
      </c>
      <c r="R270" s="61">
        <v>6</v>
      </c>
      <c r="S270" s="62" t="s">
        <v>46</v>
      </c>
      <c r="T270" s="63"/>
      <c r="U270" s="63"/>
      <c r="V270" s="63" t="s">
        <v>73</v>
      </c>
    </row>
    <row r="271" spans="17:22" x14ac:dyDescent="0.2">
      <c r="Q271" s="60" t="s">
        <v>383</v>
      </c>
      <c r="R271" s="61">
        <v>7</v>
      </c>
      <c r="S271" s="62" t="s">
        <v>46</v>
      </c>
      <c r="T271" s="63"/>
      <c r="U271" s="63" t="s">
        <v>46</v>
      </c>
      <c r="V271" s="63" t="s">
        <v>47</v>
      </c>
    </row>
    <row r="272" spans="17:22" x14ac:dyDescent="0.2">
      <c r="Q272" s="60" t="s">
        <v>384</v>
      </c>
      <c r="R272" s="61">
        <v>5</v>
      </c>
      <c r="S272" s="62"/>
      <c r="T272" s="63" t="s">
        <v>46</v>
      </c>
      <c r="U272" s="63"/>
      <c r="V272" s="63" t="s">
        <v>94</v>
      </c>
    </row>
    <row r="273" spans="17:22" x14ac:dyDescent="0.2">
      <c r="Q273" s="60" t="s">
        <v>385</v>
      </c>
      <c r="R273" s="61">
        <v>8</v>
      </c>
      <c r="S273" s="62"/>
      <c r="T273" s="63"/>
      <c r="U273" s="63"/>
      <c r="V273" s="63" t="s">
        <v>22</v>
      </c>
    </row>
    <row r="274" spans="17:22" x14ac:dyDescent="0.2">
      <c r="Q274" s="60" t="s">
        <v>386</v>
      </c>
      <c r="R274" s="61">
        <v>7</v>
      </c>
      <c r="S274" s="62"/>
      <c r="T274" s="63"/>
      <c r="U274" s="63"/>
      <c r="V274" s="63" t="s">
        <v>22</v>
      </c>
    </row>
    <row r="275" spans="17:22" x14ac:dyDescent="0.2">
      <c r="Q275" s="60" t="s">
        <v>387</v>
      </c>
      <c r="R275" s="61">
        <v>3</v>
      </c>
      <c r="S275" s="62"/>
      <c r="T275" s="63"/>
      <c r="U275" s="63"/>
      <c r="V275" s="63" t="s">
        <v>22</v>
      </c>
    </row>
    <row r="276" spans="17:22" x14ac:dyDescent="0.2">
      <c r="Q276" s="60" t="s">
        <v>38</v>
      </c>
      <c r="R276" s="61">
        <v>6</v>
      </c>
      <c r="S276" s="62" t="s">
        <v>46</v>
      </c>
      <c r="T276" s="63"/>
      <c r="U276" s="63" t="s">
        <v>46</v>
      </c>
      <c r="V276" s="63" t="s">
        <v>47</v>
      </c>
    </row>
    <row r="277" spans="17:22" x14ac:dyDescent="0.2">
      <c r="Q277" s="60" t="s">
        <v>388</v>
      </c>
      <c r="R277" s="61">
        <v>6</v>
      </c>
      <c r="S277" s="62"/>
      <c r="T277" s="63"/>
      <c r="U277" s="63"/>
      <c r="V277" s="63" t="s">
        <v>22</v>
      </c>
    </row>
    <row r="278" spans="17:22" x14ac:dyDescent="0.2">
      <c r="Q278" s="60" t="s">
        <v>389</v>
      </c>
      <c r="R278" s="61">
        <v>4</v>
      </c>
      <c r="S278" s="62" t="s">
        <v>46</v>
      </c>
      <c r="T278" s="63"/>
      <c r="U278" s="63"/>
      <c r="V278" s="63" t="s">
        <v>73</v>
      </c>
    </row>
    <row r="279" spans="17:22" x14ac:dyDescent="0.2">
      <c r="Q279" s="60" t="s">
        <v>390</v>
      </c>
      <c r="R279" s="61">
        <v>2</v>
      </c>
      <c r="S279" s="62"/>
      <c r="T279" s="63"/>
      <c r="U279" s="63"/>
      <c r="V279" s="63" t="s">
        <v>22</v>
      </c>
    </row>
    <row r="280" spans="17:22" x14ac:dyDescent="0.2">
      <c r="Q280" s="60" t="s">
        <v>391</v>
      </c>
      <c r="R280" s="61">
        <v>7</v>
      </c>
      <c r="S280" s="62" t="s">
        <v>46</v>
      </c>
      <c r="T280" s="63"/>
      <c r="U280" s="63"/>
      <c r="V280" s="63" t="s">
        <v>73</v>
      </c>
    </row>
    <row r="281" spans="17:22" x14ac:dyDescent="0.2">
      <c r="Q281" s="60" t="s">
        <v>392</v>
      </c>
      <c r="R281" s="61">
        <v>6</v>
      </c>
      <c r="S281" s="62" t="s">
        <v>46</v>
      </c>
      <c r="T281" s="63"/>
      <c r="U281" s="63" t="s">
        <v>46</v>
      </c>
      <c r="V281" s="63" t="s">
        <v>47</v>
      </c>
    </row>
    <row r="282" spans="17:22" x14ac:dyDescent="0.2">
      <c r="Q282" s="60" t="s">
        <v>393</v>
      </c>
      <c r="R282" s="61">
        <v>8</v>
      </c>
      <c r="S282" s="62" t="s">
        <v>46</v>
      </c>
      <c r="T282" s="63"/>
      <c r="U282" s="63"/>
      <c r="V282" s="63" t="s">
        <v>73</v>
      </c>
    </row>
    <row r="283" spans="17:22" x14ac:dyDescent="0.2">
      <c r="Q283" s="60" t="s">
        <v>394</v>
      </c>
      <c r="R283" s="61">
        <v>3</v>
      </c>
      <c r="S283" s="62"/>
      <c r="T283" s="63"/>
      <c r="U283" s="63"/>
      <c r="V283" s="63" t="s">
        <v>22</v>
      </c>
    </row>
    <row r="284" spans="17:22" x14ac:dyDescent="0.2">
      <c r="Q284" s="60" t="s">
        <v>395</v>
      </c>
      <c r="R284" s="61">
        <v>6</v>
      </c>
      <c r="S284" s="62" t="s">
        <v>46</v>
      </c>
      <c r="T284" s="63"/>
      <c r="U284" s="63"/>
      <c r="V284" s="63" t="s">
        <v>73</v>
      </c>
    </row>
    <row r="285" spans="17:22" x14ac:dyDescent="0.2">
      <c r="Q285" s="60" t="s">
        <v>396</v>
      </c>
      <c r="R285" s="61">
        <v>9</v>
      </c>
      <c r="S285" s="62"/>
      <c r="T285" s="63"/>
      <c r="U285" s="63"/>
      <c r="V285" s="63" t="s">
        <v>22</v>
      </c>
    </row>
    <row r="286" spans="17:22" x14ac:dyDescent="0.2">
      <c r="Q286" s="60" t="s">
        <v>397</v>
      </c>
      <c r="R286" s="61">
        <v>7</v>
      </c>
      <c r="S286" s="62" t="s">
        <v>46</v>
      </c>
      <c r="T286" s="63"/>
      <c r="U286" s="63"/>
      <c r="V286" s="63" t="s">
        <v>73</v>
      </c>
    </row>
    <row r="287" spans="17:22" x14ac:dyDescent="0.2">
      <c r="Q287" s="60" t="s">
        <v>398</v>
      </c>
      <c r="R287" s="61">
        <v>9</v>
      </c>
      <c r="S287" s="62"/>
      <c r="T287" s="63"/>
      <c r="U287" s="63"/>
      <c r="V287" s="63" t="s">
        <v>22</v>
      </c>
    </row>
    <row r="288" spans="17:22" x14ac:dyDescent="0.2">
      <c r="Q288" s="60" t="s">
        <v>399</v>
      </c>
      <c r="R288" s="61">
        <v>6</v>
      </c>
      <c r="S288" s="62"/>
      <c r="T288" s="63"/>
      <c r="U288" s="63"/>
      <c r="V288" s="63" t="s">
        <v>22</v>
      </c>
    </row>
    <row r="289" spans="17:22" x14ac:dyDescent="0.2">
      <c r="Q289" s="60" t="s">
        <v>400</v>
      </c>
      <c r="R289" s="61">
        <v>8</v>
      </c>
      <c r="S289" s="62"/>
      <c r="T289" s="63"/>
      <c r="U289" s="63"/>
      <c r="V289" s="63" t="s">
        <v>22</v>
      </c>
    </row>
    <row r="290" spans="17:22" x14ac:dyDescent="0.2">
      <c r="Q290" s="60" t="s">
        <v>401</v>
      </c>
      <c r="R290" s="61">
        <v>5</v>
      </c>
      <c r="S290" s="62"/>
      <c r="T290" s="63"/>
      <c r="U290" s="63"/>
      <c r="V290" s="63" t="s">
        <v>22</v>
      </c>
    </row>
    <row r="291" spans="17:22" x14ac:dyDescent="0.2">
      <c r="Q291" s="60" t="s">
        <v>402</v>
      </c>
      <c r="R291" s="61">
        <v>4</v>
      </c>
      <c r="S291" s="62"/>
      <c r="T291" s="63"/>
      <c r="U291" s="63"/>
      <c r="V291" s="63" t="s">
        <v>22</v>
      </c>
    </row>
    <row r="292" spans="17:22" x14ac:dyDescent="0.2">
      <c r="Q292" s="60" t="s">
        <v>403</v>
      </c>
      <c r="R292" s="61">
        <v>8</v>
      </c>
      <c r="S292" s="62"/>
      <c r="T292" s="63"/>
      <c r="U292" s="63"/>
      <c r="V292" s="63" t="s">
        <v>22</v>
      </c>
    </row>
    <row r="293" spans="17:22" x14ac:dyDescent="0.2">
      <c r="Q293" s="60" t="s">
        <v>404</v>
      </c>
      <c r="R293" s="61">
        <v>8</v>
      </c>
      <c r="S293" s="62"/>
      <c r="T293" s="63"/>
      <c r="U293" s="63"/>
      <c r="V293" s="63" t="s">
        <v>22</v>
      </c>
    </row>
    <row r="294" spans="17:22" x14ac:dyDescent="0.2">
      <c r="Q294" s="60" t="s">
        <v>405</v>
      </c>
      <c r="R294" s="61">
        <v>8</v>
      </c>
      <c r="S294" s="62" t="s">
        <v>46</v>
      </c>
      <c r="T294" s="63"/>
      <c r="U294" s="63"/>
      <c r="V294" s="63" t="s">
        <v>22</v>
      </c>
    </row>
    <row r="295" spans="17:22" x14ac:dyDescent="0.2">
      <c r="Q295" s="60" t="s">
        <v>406</v>
      </c>
      <c r="R295" s="61">
        <v>8</v>
      </c>
      <c r="S295" s="62"/>
      <c r="T295" s="63"/>
      <c r="U295" s="63"/>
      <c r="V295" s="63" t="s">
        <v>73</v>
      </c>
    </row>
    <row r="296" spans="17:22" x14ac:dyDescent="0.2">
      <c r="Q296" s="60" t="s">
        <v>407</v>
      </c>
      <c r="R296" s="61">
        <v>9</v>
      </c>
      <c r="S296" s="62"/>
      <c r="T296" s="63"/>
      <c r="U296" s="63"/>
      <c r="V296" s="63" t="s">
        <v>22</v>
      </c>
    </row>
    <row r="297" spans="17:22" x14ac:dyDescent="0.2">
      <c r="Q297" s="60" t="s">
        <v>408</v>
      </c>
      <c r="R297" s="61">
        <v>8</v>
      </c>
      <c r="S297" s="62"/>
      <c r="T297" s="63"/>
      <c r="U297" s="63"/>
      <c r="V297" s="63" t="s">
        <v>22</v>
      </c>
    </row>
    <row r="298" spans="17:22" x14ac:dyDescent="0.2">
      <c r="Q298" s="60" t="s">
        <v>409</v>
      </c>
      <c r="R298" s="61">
        <v>7</v>
      </c>
      <c r="S298" s="62"/>
      <c r="T298" s="63"/>
      <c r="U298" s="63"/>
      <c r="V298" s="63" t="s">
        <v>22</v>
      </c>
    </row>
    <row r="299" spans="17:22" x14ac:dyDescent="0.2">
      <c r="Q299" s="60" t="s">
        <v>410</v>
      </c>
      <c r="R299" s="61">
        <v>6</v>
      </c>
      <c r="S299" s="62"/>
      <c r="T299" s="63"/>
      <c r="U299" s="63"/>
      <c r="V299" s="63" t="s">
        <v>22</v>
      </c>
    </row>
    <row r="300" spans="17:22" x14ac:dyDescent="0.2">
      <c r="Q300" s="60" t="s">
        <v>411</v>
      </c>
      <c r="R300" s="61">
        <v>8</v>
      </c>
      <c r="S300" s="62"/>
      <c r="T300" s="63"/>
      <c r="U300" s="63"/>
      <c r="V300" s="63" t="s">
        <v>22</v>
      </c>
    </row>
    <row r="301" spans="17:22" x14ac:dyDescent="0.2">
      <c r="Q301" s="60" t="s">
        <v>412</v>
      </c>
      <c r="R301" s="61">
        <v>6</v>
      </c>
      <c r="S301" s="62"/>
      <c r="T301" s="63"/>
      <c r="U301" s="63"/>
      <c r="V301" s="63" t="s">
        <v>22</v>
      </c>
    </row>
    <row r="302" spans="17:22" x14ac:dyDescent="0.2">
      <c r="Q302" s="60" t="s">
        <v>413</v>
      </c>
      <c r="R302" s="61">
        <v>6</v>
      </c>
      <c r="S302" s="62"/>
      <c r="T302" s="63"/>
      <c r="U302" s="63"/>
      <c r="V302" s="63" t="s">
        <v>22</v>
      </c>
    </row>
    <row r="303" spans="17:22" x14ac:dyDescent="0.2">
      <c r="Q303" s="60" t="s">
        <v>414</v>
      </c>
      <c r="R303" s="61">
        <v>7</v>
      </c>
      <c r="S303" s="62"/>
      <c r="T303" s="63" t="s">
        <v>46</v>
      </c>
      <c r="U303" s="63"/>
      <c r="V303" s="63" t="s">
        <v>94</v>
      </c>
    </row>
    <row r="304" spans="17:22" x14ac:dyDescent="0.2">
      <c r="Q304" s="60" t="s">
        <v>415</v>
      </c>
      <c r="R304" s="61">
        <v>7</v>
      </c>
      <c r="S304" s="62"/>
      <c r="T304" s="63"/>
      <c r="U304" s="63"/>
      <c r="V304" s="63" t="s">
        <v>22</v>
      </c>
    </row>
    <row r="305" spans="17:22" x14ac:dyDescent="0.2">
      <c r="Q305" s="60" t="s">
        <v>416</v>
      </c>
      <c r="R305" s="61">
        <v>4</v>
      </c>
      <c r="S305" s="62"/>
      <c r="T305" s="63"/>
      <c r="U305" s="63"/>
      <c r="V305" s="63" t="s">
        <v>22</v>
      </c>
    </row>
    <row r="306" spans="17:22" x14ac:dyDescent="0.2">
      <c r="Q306" s="60" t="s">
        <v>417</v>
      </c>
      <c r="R306" s="61">
        <v>6</v>
      </c>
      <c r="S306" s="62"/>
      <c r="T306" s="63"/>
      <c r="U306" s="63"/>
      <c r="V306" s="63" t="s">
        <v>22</v>
      </c>
    </row>
    <row r="307" spans="17:22" x14ac:dyDescent="0.2">
      <c r="Q307" s="60" t="s">
        <v>418</v>
      </c>
      <c r="R307" s="61">
        <v>8</v>
      </c>
      <c r="S307" s="62" t="s">
        <v>46</v>
      </c>
      <c r="T307" s="63"/>
      <c r="U307" s="63"/>
      <c r="V307" s="63" t="s">
        <v>73</v>
      </c>
    </row>
    <row r="308" spans="17:22" x14ac:dyDescent="0.2">
      <c r="Q308" s="60" t="s">
        <v>419</v>
      </c>
      <c r="R308" s="61">
        <v>6</v>
      </c>
      <c r="S308" s="62"/>
      <c r="T308" s="63"/>
      <c r="U308" s="63"/>
      <c r="V308" s="63" t="s">
        <v>22</v>
      </c>
    </row>
    <row r="309" spans="17:22" x14ac:dyDescent="0.2">
      <c r="Q309" s="60" t="s">
        <v>420</v>
      </c>
      <c r="R309" s="61">
        <v>5</v>
      </c>
      <c r="S309" s="62"/>
      <c r="T309" s="63"/>
      <c r="U309" s="63"/>
      <c r="V309" s="63" t="s">
        <v>22</v>
      </c>
    </row>
    <row r="310" spans="17:22" x14ac:dyDescent="0.2">
      <c r="Q310" s="60" t="s">
        <v>421</v>
      </c>
      <c r="R310" s="61">
        <v>5</v>
      </c>
      <c r="S310" s="62" t="s">
        <v>46</v>
      </c>
      <c r="T310" s="63"/>
      <c r="U310" s="63"/>
      <c r="V310" s="63" t="s">
        <v>73</v>
      </c>
    </row>
    <row r="311" spans="17:22" x14ac:dyDescent="0.2">
      <c r="Q311" s="60" t="s">
        <v>422</v>
      </c>
      <c r="R311" s="61">
        <v>5</v>
      </c>
      <c r="S311" s="62"/>
      <c r="T311" s="63"/>
      <c r="U311" s="63"/>
      <c r="V311" s="63" t="s">
        <v>22</v>
      </c>
    </row>
    <row r="312" spans="17:22" x14ac:dyDescent="0.2">
      <c r="Q312" s="60" t="s">
        <v>423</v>
      </c>
      <c r="R312" s="61">
        <v>4</v>
      </c>
      <c r="S312" s="62"/>
      <c r="T312" s="63"/>
      <c r="U312" s="63"/>
      <c r="V312" s="63" t="s">
        <v>22</v>
      </c>
    </row>
    <row r="313" spans="17:22" x14ac:dyDescent="0.2">
      <c r="Q313" s="60" t="s">
        <v>424</v>
      </c>
      <c r="R313" s="61">
        <v>4</v>
      </c>
      <c r="S313" s="62"/>
      <c r="T313" s="63"/>
      <c r="U313" s="63"/>
      <c r="V313" s="63" t="s">
        <v>22</v>
      </c>
    </row>
    <row r="314" spans="17:22" x14ac:dyDescent="0.2">
      <c r="Q314" s="60" t="s">
        <v>425</v>
      </c>
      <c r="R314" s="61">
        <v>2</v>
      </c>
      <c r="S314" s="62"/>
      <c r="T314" s="63"/>
      <c r="U314" s="63"/>
      <c r="V314" s="63" t="s">
        <v>22</v>
      </c>
    </row>
    <row r="315" spans="17:22" x14ac:dyDescent="0.2">
      <c r="Q315" s="60" t="s">
        <v>426</v>
      </c>
      <c r="R315" s="61">
        <v>7</v>
      </c>
      <c r="S315" s="62"/>
      <c r="T315" s="63"/>
      <c r="U315" s="63"/>
      <c r="V315" s="63" t="s">
        <v>22</v>
      </c>
    </row>
    <row r="316" spans="17:22" x14ac:dyDescent="0.2">
      <c r="Q316" s="60" t="s">
        <v>427</v>
      </c>
      <c r="R316" s="61">
        <v>6</v>
      </c>
      <c r="S316" s="62"/>
      <c r="T316" s="63"/>
      <c r="U316" s="63"/>
      <c r="V316" s="63" t="s">
        <v>22</v>
      </c>
    </row>
    <row r="317" spans="17:22" x14ac:dyDescent="0.2">
      <c r="Q317" s="60" t="s">
        <v>428</v>
      </c>
      <c r="R317" s="61">
        <v>8</v>
      </c>
      <c r="S317" s="62"/>
      <c r="T317" s="63"/>
      <c r="U317" s="63"/>
      <c r="V317" s="63" t="s">
        <v>22</v>
      </c>
    </row>
    <row r="318" spans="17:22" x14ac:dyDescent="0.2">
      <c r="Q318" s="60" t="s">
        <v>429</v>
      </c>
      <c r="R318" s="61">
        <v>4</v>
      </c>
      <c r="S318" s="62"/>
      <c r="T318" s="63" t="s">
        <v>46</v>
      </c>
      <c r="U318" s="63"/>
      <c r="V318" s="63" t="s">
        <v>94</v>
      </c>
    </row>
    <row r="319" spans="17:22" x14ac:dyDescent="0.2">
      <c r="Q319" s="60" t="s">
        <v>430</v>
      </c>
      <c r="R319" s="61">
        <v>8</v>
      </c>
      <c r="S319" s="62"/>
      <c r="T319" s="63"/>
      <c r="U319" s="63"/>
      <c r="V319" s="63" t="s">
        <v>22</v>
      </c>
    </row>
    <row r="320" spans="17:22" x14ac:dyDescent="0.2">
      <c r="Q320" s="60" t="s">
        <v>431</v>
      </c>
      <c r="R320" s="61">
        <v>7</v>
      </c>
      <c r="S320" s="62"/>
      <c r="T320" s="63"/>
      <c r="U320" s="63"/>
      <c r="V320" s="63" t="s">
        <v>22</v>
      </c>
    </row>
    <row r="321" spans="17:22" x14ac:dyDescent="0.2">
      <c r="Q321" s="60" t="s">
        <v>432</v>
      </c>
      <c r="R321" s="61">
        <v>6</v>
      </c>
      <c r="S321" s="62"/>
      <c r="T321" s="63"/>
      <c r="U321" s="63"/>
      <c r="V321" s="63" t="s">
        <v>22</v>
      </c>
    </row>
    <row r="322" spans="17:22" x14ac:dyDescent="0.2">
      <c r="Q322" s="60" t="s">
        <v>433</v>
      </c>
      <c r="R322" s="61">
        <v>9</v>
      </c>
      <c r="S322" s="62"/>
      <c r="T322" s="63"/>
      <c r="U322" s="63"/>
      <c r="V322" s="63" t="s">
        <v>22</v>
      </c>
    </row>
    <row r="323" spans="17:22" x14ac:dyDescent="0.2">
      <c r="Q323" s="60" t="s">
        <v>434</v>
      </c>
      <c r="R323" s="64" t="s">
        <v>205</v>
      </c>
      <c r="S323" s="62" t="s">
        <v>46</v>
      </c>
      <c r="T323" s="63"/>
      <c r="U323" s="63"/>
      <c r="V323" s="63" t="s">
        <v>73</v>
      </c>
    </row>
    <row r="324" spans="17:22" x14ac:dyDescent="0.2">
      <c r="Q324" s="60" t="s">
        <v>435</v>
      </c>
      <c r="R324" s="61">
        <v>6</v>
      </c>
      <c r="S324" s="62"/>
      <c r="T324" s="63"/>
      <c r="U324" s="63"/>
      <c r="V324" s="63" t="s">
        <v>22</v>
      </c>
    </row>
    <row r="325" spans="17:22" x14ac:dyDescent="0.2">
      <c r="Q325" s="60" t="s">
        <v>436</v>
      </c>
      <c r="R325" s="61">
        <v>7</v>
      </c>
      <c r="S325" s="62" t="s">
        <v>46</v>
      </c>
      <c r="T325" s="63"/>
      <c r="U325" s="63"/>
      <c r="V325" s="63" t="s">
        <v>73</v>
      </c>
    </row>
    <row r="326" spans="17:22" x14ac:dyDescent="0.2">
      <c r="Q326" s="60" t="s">
        <v>437</v>
      </c>
      <c r="R326" s="61">
        <v>2</v>
      </c>
      <c r="S326" s="62"/>
      <c r="T326" s="63"/>
      <c r="U326" s="63"/>
      <c r="V326" s="63" t="s">
        <v>22</v>
      </c>
    </row>
    <row r="327" spans="17:22" x14ac:dyDescent="0.2">
      <c r="Q327" s="60" t="s">
        <v>438</v>
      </c>
      <c r="R327" s="61">
        <v>9</v>
      </c>
      <c r="S327" s="62"/>
      <c r="T327" s="63"/>
      <c r="U327" s="63"/>
      <c r="V327" s="63" t="s">
        <v>22</v>
      </c>
    </row>
    <row r="328" spans="17:22" x14ac:dyDescent="0.2">
      <c r="Q328" s="60" t="s">
        <v>439</v>
      </c>
      <c r="R328" s="61">
        <v>5</v>
      </c>
      <c r="S328" s="62"/>
      <c r="T328" s="63"/>
      <c r="U328" s="63"/>
      <c r="V328" s="63" t="s">
        <v>22</v>
      </c>
    </row>
    <row r="329" spans="17:22" x14ac:dyDescent="0.2">
      <c r="Q329" s="60" t="s">
        <v>440</v>
      </c>
      <c r="R329" s="61">
        <v>7</v>
      </c>
      <c r="S329" s="62"/>
      <c r="T329" s="63"/>
      <c r="U329" s="63"/>
      <c r="V329" s="63" t="s">
        <v>22</v>
      </c>
    </row>
    <row r="330" spans="17:22" x14ac:dyDescent="0.2">
      <c r="Q330" s="60" t="s">
        <v>441</v>
      </c>
      <c r="R330" s="61">
        <v>6</v>
      </c>
      <c r="S330" s="62"/>
      <c r="T330" s="63"/>
      <c r="U330" s="63"/>
      <c r="V330" s="63" t="s">
        <v>22</v>
      </c>
    </row>
    <row r="331" spans="17:22" x14ac:dyDescent="0.2">
      <c r="Q331" s="60" t="s">
        <v>442</v>
      </c>
      <c r="R331" s="61">
        <v>8</v>
      </c>
      <c r="S331" s="62"/>
      <c r="T331" s="63"/>
      <c r="U331" s="63"/>
      <c r="V331" s="63" t="s">
        <v>22</v>
      </c>
    </row>
    <row r="332" spans="17:22" x14ac:dyDescent="0.2">
      <c r="Q332" s="60" t="s">
        <v>443</v>
      </c>
      <c r="R332" s="61">
        <v>5</v>
      </c>
      <c r="S332" s="62"/>
      <c r="T332" s="63"/>
      <c r="U332" s="63"/>
      <c r="V332" s="63" t="s">
        <v>22</v>
      </c>
    </row>
    <row r="333" spans="17:22" x14ac:dyDescent="0.2">
      <c r="Q333" s="60" t="s">
        <v>444</v>
      </c>
      <c r="R333" s="61">
        <v>9</v>
      </c>
      <c r="S333" s="62"/>
      <c r="T333" s="63"/>
      <c r="U333" s="63"/>
      <c r="V333" s="63" t="s">
        <v>22</v>
      </c>
    </row>
    <row r="334" spans="17:22" x14ac:dyDescent="0.2">
      <c r="Q334" s="60" t="s">
        <v>445</v>
      </c>
      <c r="R334" s="61">
        <v>8</v>
      </c>
      <c r="S334" s="62"/>
      <c r="T334" s="63"/>
      <c r="U334" s="63"/>
      <c r="V334" s="63" t="s">
        <v>22</v>
      </c>
    </row>
    <row r="335" spans="17:22" x14ac:dyDescent="0.2">
      <c r="Q335" s="60" t="s">
        <v>446</v>
      </c>
      <c r="R335" s="61">
        <v>6</v>
      </c>
      <c r="S335" s="62"/>
      <c r="T335" s="63" t="s">
        <v>46</v>
      </c>
      <c r="U335" s="63"/>
      <c r="V335" s="63" t="s">
        <v>94</v>
      </c>
    </row>
    <row r="336" spans="17:22" x14ac:dyDescent="0.2">
      <c r="Q336" s="60" t="s">
        <v>447</v>
      </c>
      <c r="R336" s="61">
        <v>4</v>
      </c>
      <c r="S336" s="62"/>
      <c r="T336" s="63"/>
      <c r="U336" s="63"/>
      <c r="V336" s="63" t="s">
        <v>22</v>
      </c>
    </row>
    <row r="337" spans="17:22" x14ac:dyDescent="0.2">
      <c r="Q337" s="60" t="s">
        <v>448</v>
      </c>
      <c r="R337" s="61">
        <v>3</v>
      </c>
      <c r="S337" s="62"/>
      <c r="T337" s="63"/>
      <c r="U337" s="63"/>
      <c r="V337" s="63" t="s">
        <v>22</v>
      </c>
    </row>
    <row r="338" spans="17:22" x14ac:dyDescent="0.2">
      <c r="Q338" s="60" t="s">
        <v>449</v>
      </c>
      <c r="R338" s="61">
        <v>6</v>
      </c>
      <c r="S338" s="62"/>
      <c r="T338" s="63"/>
      <c r="U338" s="63"/>
      <c r="V338" s="63" t="s">
        <v>22</v>
      </c>
    </row>
    <row r="339" spans="17:22" x14ac:dyDescent="0.2">
      <c r="Q339" s="60" t="s">
        <v>450</v>
      </c>
      <c r="R339" s="61">
        <v>6</v>
      </c>
      <c r="S339" s="62" t="s">
        <v>46</v>
      </c>
      <c r="T339" s="63"/>
      <c r="U339" s="63"/>
      <c r="V339" s="63" t="s">
        <v>73</v>
      </c>
    </row>
    <row r="340" spans="17:22" x14ac:dyDescent="0.2">
      <c r="Q340" s="60" t="s">
        <v>451</v>
      </c>
      <c r="R340" s="61">
        <v>3</v>
      </c>
      <c r="S340" s="62" t="s">
        <v>46</v>
      </c>
      <c r="T340" s="63" t="s">
        <v>46</v>
      </c>
      <c r="U340" s="63"/>
      <c r="V340" s="63" t="s">
        <v>94</v>
      </c>
    </row>
    <row r="341" spans="17:22" x14ac:dyDescent="0.2">
      <c r="Q341" s="60" t="s">
        <v>452</v>
      </c>
      <c r="R341" s="61">
        <v>6</v>
      </c>
      <c r="S341" s="62"/>
      <c r="T341" s="63" t="s">
        <v>46</v>
      </c>
      <c r="U341" s="63"/>
      <c r="V341" s="63" t="s">
        <v>94</v>
      </c>
    </row>
    <row r="342" spans="17:22" x14ac:dyDescent="0.2">
      <c r="Q342" s="60" t="s">
        <v>453</v>
      </c>
      <c r="R342" s="61">
        <v>8</v>
      </c>
      <c r="S342" s="62"/>
      <c r="T342" s="63"/>
      <c r="U342" s="63"/>
      <c r="V342" s="63" t="s">
        <v>22</v>
      </c>
    </row>
    <row r="343" spans="17:22" x14ac:dyDescent="0.2">
      <c r="Q343" s="60" t="s">
        <v>454</v>
      </c>
      <c r="R343" s="61">
        <v>7</v>
      </c>
      <c r="S343" s="62" t="s">
        <v>46</v>
      </c>
      <c r="T343" s="63"/>
      <c r="U343" s="63" t="s">
        <v>46</v>
      </c>
      <c r="V343" s="63" t="s">
        <v>47</v>
      </c>
    </row>
    <row r="344" spans="17:22" x14ac:dyDescent="0.2">
      <c r="Q344" s="60" t="s">
        <v>455</v>
      </c>
      <c r="R344" s="61">
        <v>8</v>
      </c>
      <c r="S344" s="62"/>
      <c r="T344" s="63"/>
      <c r="U344" s="63"/>
      <c r="V344" s="63" t="s">
        <v>22</v>
      </c>
    </row>
    <row r="345" spans="17:22" x14ac:dyDescent="0.2">
      <c r="Q345" s="60" t="s">
        <v>456</v>
      </c>
      <c r="R345" s="61">
        <v>3</v>
      </c>
      <c r="S345" s="62" t="s">
        <v>46</v>
      </c>
      <c r="T345" s="63"/>
      <c r="U345" s="63"/>
      <c r="V345" s="63" t="s">
        <v>73</v>
      </c>
    </row>
    <row r="346" spans="17:22" x14ac:dyDescent="0.2">
      <c r="Q346" s="60" t="s">
        <v>457</v>
      </c>
      <c r="R346" s="61">
        <v>6</v>
      </c>
      <c r="S346" s="62"/>
      <c r="T346" s="63"/>
      <c r="U346" s="63"/>
      <c r="V346" s="63" t="s">
        <v>22</v>
      </c>
    </row>
    <row r="347" spans="17:22" x14ac:dyDescent="0.2">
      <c r="Q347" s="60" t="s">
        <v>458</v>
      </c>
      <c r="R347" s="61">
        <v>6</v>
      </c>
      <c r="S347" s="62"/>
      <c r="T347" s="63"/>
      <c r="U347" s="63"/>
      <c r="V347" s="63" t="s">
        <v>22</v>
      </c>
    </row>
    <row r="348" spans="17:22" x14ac:dyDescent="0.2">
      <c r="Q348" s="60" t="s">
        <v>459</v>
      </c>
      <c r="R348" s="61">
        <v>7</v>
      </c>
      <c r="S348" s="62"/>
      <c r="T348" s="63"/>
      <c r="U348" s="63"/>
      <c r="V348" s="63" t="s">
        <v>22</v>
      </c>
    </row>
    <row r="349" spans="17:22" x14ac:dyDescent="0.2">
      <c r="Q349" s="60" t="s">
        <v>460</v>
      </c>
      <c r="R349" s="61">
        <v>8</v>
      </c>
      <c r="S349" s="62" t="s">
        <v>46</v>
      </c>
      <c r="T349" s="63"/>
      <c r="U349" s="63"/>
      <c r="V349" s="63" t="s">
        <v>73</v>
      </c>
    </row>
    <row r="350" spans="17:22" x14ac:dyDescent="0.2">
      <c r="Q350" s="60" t="s">
        <v>461</v>
      </c>
      <c r="R350" s="61">
        <v>7</v>
      </c>
      <c r="S350" s="62"/>
      <c r="T350" s="63"/>
      <c r="U350" s="63"/>
      <c r="V350" s="63" t="s">
        <v>22</v>
      </c>
    </row>
    <row r="351" spans="17:22" x14ac:dyDescent="0.2">
      <c r="Q351" s="60" t="s">
        <v>462</v>
      </c>
      <c r="R351" s="61">
        <v>5</v>
      </c>
      <c r="S351" s="62"/>
      <c r="T351" s="63"/>
      <c r="U351" s="63"/>
      <c r="V351" s="63" t="s">
        <v>22</v>
      </c>
    </row>
    <row r="352" spans="17:22" x14ac:dyDescent="0.2">
      <c r="Q352" s="60" t="s">
        <v>463</v>
      </c>
      <c r="R352" s="61">
        <v>6</v>
      </c>
      <c r="S352" s="62"/>
      <c r="T352" s="63"/>
      <c r="U352" s="63"/>
      <c r="V352" s="63" t="s">
        <v>22</v>
      </c>
    </row>
    <row r="353" spans="17:22" x14ac:dyDescent="0.2">
      <c r="Q353" s="60" t="s">
        <v>464</v>
      </c>
      <c r="R353" s="61">
        <v>8</v>
      </c>
      <c r="S353" s="62"/>
      <c r="T353" s="63"/>
      <c r="U353" s="63"/>
      <c r="V353" s="63" t="s">
        <v>22</v>
      </c>
    </row>
    <row r="354" spans="17:22" x14ac:dyDescent="0.2">
      <c r="Q354" s="60" t="s">
        <v>465</v>
      </c>
      <c r="R354" s="61">
        <v>5</v>
      </c>
      <c r="S354" s="62"/>
      <c r="T354" s="63" t="s">
        <v>46</v>
      </c>
      <c r="U354" s="63"/>
      <c r="V354" s="63" t="s">
        <v>94</v>
      </c>
    </row>
    <row r="355" spans="17:22" x14ac:dyDescent="0.2">
      <c r="Q355" s="60" t="s">
        <v>466</v>
      </c>
      <c r="R355" s="61">
        <v>8</v>
      </c>
      <c r="S355" s="62"/>
      <c r="T355" s="63"/>
      <c r="U355" s="63"/>
      <c r="V355" s="63" t="s">
        <v>22</v>
      </c>
    </row>
    <row r="356" spans="17:22" x14ac:dyDescent="0.2">
      <c r="Q356" s="60" t="s">
        <v>467</v>
      </c>
      <c r="R356" s="61">
        <v>7</v>
      </c>
      <c r="S356" s="62"/>
      <c r="T356" s="63"/>
      <c r="U356" s="63"/>
      <c r="V356" s="63" t="s">
        <v>22</v>
      </c>
    </row>
    <row r="357" spans="17:22" x14ac:dyDescent="0.2">
      <c r="Q357" s="60" t="s">
        <v>468</v>
      </c>
      <c r="R357" s="61">
        <v>2</v>
      </c>
      <c r="S357" s="62"/>
      <c r="T357" s="63"/>
      <c r="U357" s="63"/>
      <c r="V357" s="63" t="s">
        <v>22</v>
      </c>
    </row>
    <row r="358" spans="17:22" x14ac:dyDescent="0.2">
      <c r="Q358" s="60" t="s">
        <v>469</v>
      </c>
      <c r="R358" s="61">
        <v>7</v>
      </c>
      <c r="S358" s="62"/>
      <c r="T358" s="63"/>
      <c r="U358" s="63"/>
      <c r="V358" s="63" t="s">
        <v>22</v>
      </c>
    </row>
    <row r="359" spans="17:22" x14ac:dyDescent="0.2">
      <c r="Q359" s="60" t="s">
        <v>470</v>
      </c>
      <c r="R359" s="61">
        <v>5</v>
      </c>
      <c r="S359" s="62" t="s">
        <v>46</v>
      </c>
      <c r="T359" s="63"/>
      <c r="U359" s="63"/>
      <c r="V359" s="63" t="s">
        <v>73</v>
      </c>
    </row>
    <row r="360" spans="17:22" x14ac:dyDescent="0.2">
      <c r="Q360" s="60" t="s">
        <v>471</v>
      </c>
      <c r="R360" s="61">
        <v>8</v>
      </c>
      <c r="S360" s="62"/>
      <c r="T360" s="63"/>
      <c r="U360" s="63"/>
      <c r="V360" s="63" t="s">
        <v>22</v>
      </c>
    </row>
    <row r="361" spans="17:22" x14ac:dyDescent="0.2">
      <c r="Q361" s="60" t="s">
        <v>472</v>
      </c>
      <c r="R361" s="61">
        <v>8</v>
      </c>
      <c r="S361" s="62"/>
      <c r="T361" s="63"/>
      <c r="U361" s="63"/>
      <c r="V361" s="63" t="s">
        <v>22</v>
      </c>
    </row>
    <row r="362" spans="17:22" x14ac:dyDescent="0.2">
      <c r="Q362" s="60" t="s">
        <v>473</v>
      </c>
      <c r="R362" s="61">
        <v>7</v>
      </c>
      <c r="S362" s="62"/>
      <c r="T362" s="63"/>
      <c r="U362" s="63"/>
      <c r="V362" s="63" t="s">
        <v>22</v>
      </c>
    </row>
    <row r="363" spans="17:22" x14ac:dyDescent="0.2">
      <c r="Q363" s="60" t="s">
        <v>474</v>
      </c>
      <c r="R363" s="61">
        <v>3</v>
      </c>
      <c r="S363" s="62"/>
      <c r="T363" s="63" t="s">
        <v>46</v>
      </c>
      <c r="U363" s="63"/>
      <c r="V363" s="63" t="s">
        <v>94</v>
      </c>
    </row>
    <row r="364" spans="17:22" x14ac:dyDescent="0.2">
      <c r="Q364" s="60" t="s">
        <v>475</v>
      </c>
      <c r="R364" s="61">
        <v>2</v>
      </c>
      <c r="S364" s="62"/>
      <c r="T364" s="63"/>
      <c r="U364" s="63"/>
      <c r="V364" s="63" t="s">
        <v>22</v>
      </c>
    </row>
    <row r="365" spans="17:22" x14ac:dyDescent="0.2">
      <c r="Q365" s="60" t="s">
        <v>476</v>
      </c>
      <c r="R365" s="61">
        <v>6</v>
      </c>
      <c r="S365" s="62"/>
      <c r="T365" s="63" t="s">
        <v>46</v>
      </c>
      <c r="U365" s="63"/>
      <c r="V365" s="63" t="s">
        <v>94</v>
      </c>
    </row>
    <row r="366" spans="17:22" x14ac:dyDescent="0.2">
      <c r="Q366" s="60" t="s">
        <v>477</v>
      </c>
      <c r="R366" s="61">
        <v>4</v>
      </c>
      <c r="S366" s="62"/>
      <c r="T366" s="63"/>
      <c r="U366" s="63"/>
      <c r="V366" s="63" t="s">
        <v>22</v>
      </c>
    </row>
    <row r="367" spans="17:22" x14ac:dyDescent="0.2">
      <c r="Q367" s="60" t="s">
        <v>478</v>
      </c>
      <c r="R367" s="61">
        <v>6</v>
      </c>
      <c r="S367" s="62" t="s">
        <v>46</v>
      </c>
      <c r="T367" s="63"/>
      <c r="U367" s="63"/>
      <c r="V367" s="63" t="s">
        <v>73</v>
      </c>
    </row>
    <row r="368" spans="17:22" x14ac:dyDescent="0.2">
      <c r="Q368" s="60" t="s">
        <v>479</v>
      </c>
      <c r="R368" s="61">
        <v>5</v>
      </c>
      <c r="S368" s="62"/>
      <c r="T368" s="63"/>
      <c r="U368" s="63"/>
      <c r="V368" s="63" t="s">
        <v>22</v>
      </c>
    </row>
    <row r="369" spans="17:22" x14ac:dyDescent="0.2">
      <c r="Q369" s="60" t="s">
        <v>480</v>
      </c>
      <c r="R369" s="61">
        <v>6</v>
      </c>
      <c r="S369" s="62"/>
      <c r="T369" s="63"/>
      <c r="U369" s="63"/>
      <c r="V369" s="63" t="s">
        <v>22</v>
      </c>
    </row>
    <row r="370" spans="17:22" x14ac:dyDescent="0.2">
      <c r="Q370" s="60" t="s">
        <v>481</v>
      </c>
      <c r="R370" s="61">
        <v>4</v>
      </c>
      <c r="S370" s="62"/>
      <c r="T370" s="63"/>
      <c r="U370" s="63"/>
      <c r="V370" s="63" t="s">
        <v>22</v>
      </c>
    </row>
    <row r="371" spans="17:22" x14ac:dyDescent="0.2">
      <c r="Q371" s="60" t="s">
        <v>482</v>
      </c>
      <c r="R371" s="61">
        <v>8</v>
      </c>
      <c r="S371" s="62"/>
      <c r="T371" s="63"/>
      <c r="U371" s="63"/>
      <c r="V371" s="63" t="s">
        <v>22</v>
      </c>
    </row>
    <row r="372" spans="17:22" x14ac:dyDescent="0.2">
      <c r="Q372" s="60" t="s">
        <v>483</v>
      </c>
      <c r="R372" s="61">
        <v>7</v>
      </c>
      <c r="S372" s="62" t="s">
        <v>46</v>
      </c>
      <c r="T372" s="63"/>
      <c r="U372" s="63"/>
      <c r="V372" s="63" t="s">
        <v>73</v>
      </c>
    </row>
    <row r="373" spans="17:22" x14ac:dyDescent="0.2">
      <c r="Q373" s="60" t="s">
        <v>484</v>
      </c>
      <c r="R373" s="61">
        <v>8</v>
      </c>
      <c r="S373" s="62"/>
      <c r="T373" s="63"/>
      <c r="U373" s="63"/>
      <c r="V373" s="63" t="s">
        <v>22</v>
      </c>
    </row>
    <row r="374" spans="17:22" x14ac:dyDescent="0.2">
      <c r="Q374" s="60" t="s">
        <v>485</v>
      </c>
      <c r="R374" s="61">
        <v>7</v>
      </c>
      <c r="S374" s="62"/>
      <c r="T374" s="63"/>
      <c r="U374" s="63"/>
      <c r="V374" s="63" t="s">
        <v>22</v>
      </c>
    </row>
    <row r="375" spans="17:22" x14ac:dyDescent="0.2">
      <c r="Q375" s="60" t="s">
        <v>486</v>
      </c>
      <c r="R375" s="61">
        <v>7</v>
      </c>
      <c r="S375" s="62" t="s">
        <v>46</v>
      </c>
      <c r="T375" s="63"/>
      <c r="U375" s="63"/>
      <c r="V375" s="63" t="s">
        <v>73</v>
      </c>
    </row>
    <row r="376" spans="17:22" x14ac:dyDescent="0.2">
      <c r="Q376" s="60" t="s">
        <v>487</v>
      </c>
      <c r="R376" s="61">
        <v>6</v>
      </c>
      <c r="S376" s="62" t="s">
        <v>46</v>
      </c>
      <c r="T376" s="63"/>
      <c r="U376" s="63" t="s">
        <v>46</v>
      </c>
      <c r="V376" s="63" t="s">
        <v>47</v>
      </c>
    </row>
    <row r="377" spans="17:22" x14ac:dyDescent="0.2">
      <c r="Q377" s="60" t="s">
        <v>488</v>
      </c>
      <c r="R377" s="61">
        <v>9</v>
      </c>
      <c r="S377" s="62"/>
      <c r="T377" s="63"/>
      <c r="U377" s="63"/>
      <c r="V377" s="63" t="s">
        <v>22</v>
      </c>
    </row>
    <row r="378" spans="17:22" x14ac:dyDescent="0.2">
      <c r="Q378" s="60" t="s">
        <v>489</v>
      </c>
      <c r="R378" s="61">
        <v>7</v>
      </c>
      <c r="S378" s="62"/>
      <c r="T378" s="63"/>
      <c r="U378" s="63"/>
      <c r="V378" s="63" t="s">
        <v>22</v>
      </c>
    </row>
    <row r="379" spans="17:22" x14ac:dyDescent="0.2">
      <c r="Q379" s="60" t="s">
        <v>490</v>
      </c>
      <c r="R379" s="61">
        <v>4</v>
      </c>
      <c r="S379" s="62" t="s">
        <v>46</v>
      </c>
      <c r="T379" s="63"/>
      <c r="U379" s="63"/>
      <c r="V379" s="63" t="s">
        <v>73</v>
      </c>
    </row>
    <row r="380" spans="17:22" x14ac:dyDescent="0.2">
      <c r="Q380" s="60" t="s">
        <v>491</v>
      </c>
      <c r="R380" s="61">
        <v>4</v>
      </c>
      <c r="S380" s="62"/>
      <c r="T380" s="63"/>
      <c r="U380" s="63"/>
      <c r="V380" s="63" t="s">
        <v>22</v>
      </c>
    </row>
    <row r="381" spans="17:22" x14ac:dyDescent="0.2">
      <c r="Q381" s="60" t="s">
        <v>492</v>
      </c>
      <c r="R381" s="61">
        <v>5</v>
      </c>
      <c r="S381" s="62"/>
      <c r="T381" s="63"/>
      <c r="U381" s="63"/>
      <c r="V381" s="63" t="s">
        <v>22</v>
      </c>
    </row>
    <row r="382" spans="17:22" x14ac:dyDescent="0.2">
      <c r="Q382" s="60" t="s">
        <v>493</v>
      </c>
      <c r="R382" s="61">
        <v>7</v>
      </c>
      <c r="S382" s="62"/>
      <c r="T382" s="63"/>
      <c r="U382" s="63"/>
      <c r="V382" s="63" t="s">
        <v>22</v>
      </c>
    </row>
    <row r="383" spans="17:22" x14ac:dyDescent="0.2">
      <c r="Q383" s="60" t="s">
        <v>494</v>
      </c>
      <c r="R383" s="61">
        <v>4</v>
      </c>
      <c r="S383" s="62" t="s">
        <v>46</v>
      </c>
      <c r="T383" s="63"/>
      <c r="U383" s="63"/>
      <c r="V383" s="63" t="s">
        <v>73</v>
      </c>
    </row>
    <row r="384" spans="17:22" x14ac:dyDescent="0.2">
      <c r="Q384" s="60" t="s">
        <v>495</v>
      </c>
      <c r="R384" s="61">
        <v>3</v>
      </c>
      <c r="S384" s="62"/>
      <c r="T384" s="63" t="s">
        <v>46</v>
      </c>
      <c r="U384" s="63"/>
      <c r="V384" s="63" t="s">
        <v>94</v>
      </c>
    </row>
    <row r="385" spans="17:22" x14ac:dyDescent="0.2">
      <c r="Q385" s="60" t="s">
        <v>496</v>
      </c>
      <c r="R385" s="61">
        <v>5</v>
      </c>
      <c r="S385" s="62" t="s">
        <v>46</v>
      </c>
      <c r="T385" s="63"/>
      <c r="U385" s="63"/>
      <c r="V385" s="63" t="s">
        <v>73</v>
      </c>
    </row>
    <row r="386" spans="17:22" x14ac:dyDescent="0.2">
      <c r="Q386" s="60" t="s">
        <v>497</v>
      </c>
      <c r="R386" s="61">
        <v>7</v>
      </c>
      <c r="S386" s="62"/>
      <c r="T386" s="63"/>
      <c r="U386" s="63"/>
      <c r="V386" s="63" t="s">
        <v>22</v>
      </c>
    </row>
    <row r="387" spans="17:22" x14ac:dyDescent="0.2">
      <c r="Q387" s="60" t="s">
        <v>498</v>
      </c>
      <c r="R387" s="61">
        <v>5</v>
      </c>
      <c r="S387" s="62"/>
      <c r="T387" s="63"/>
      <c r="U387" s="63"/>
      <c r="V387" s="63" t="s">
        <v>22</v>
      </c>
    </row>
    <row r="388" spans="17:22" x14ac:dyDescent="0.2">
      <c r="Q388" s="60" t="s">
        <v>499</v>
      </c>
      <c r="R388" s="61">
        <v>1</v>
      </c>
      <c r="S388" s="62"/>
      <c r="T388" s="63"/>
      <c r="U388" s="63"/>
      <c r="V388" s="63" t="s">
        <v>22</v>
      </c>
    </row>
    <row r="389" spans="17:22" x14ac:dyDescent="0.2">
      <c r="Q389" s="60" t="s">
        <v>500</v>
      </c>
      <c r="R389" s="61">
        <v>8</v>
      </c>
      <c r="S389" s="62"/>
      <c r="T389" s="63"/>
      <c r="U389" s="63"/>
      <c r="V389" s="63" t="s">
        <v>22</v>
      </c>
    </row>
    <row r="390" spans="17:22" x14ac:dyDescent="0.2">
      <c r="Q390" s="60" t="s">
        <v>501</v>
      </c>
      <c r="R390" s="61">
        <v>9</v>
      </c>
      <c r="S390" s="62"/>
      <c r="T390" s="63"/>
      <c r="U390" s="63"/>
      <c r="V390" s="63" t="s">
        <v>22</v>
      </c>
    </row>
    <row r="391" spans="17:22" x14ac:dyDescent="0.2">
      <c r="Q391" s="60" t="s">
        <v>502</v>
      </c>
      <c r="R391" s="61">
        <v>8</v>
      </c>
      <c r="S391" s="62"/>
      <c r="T391" s="63"/>
      <c r="U391" s="63"/>
      <c r="V391" s="63" t="s">
        <v>22</v>
      </c>
    </row>
    <row r="392" spans="17:22" x14ac:dyDescent="0.2">
      <c r="Q392" s="60" t="s">
        <v>503</v>
      </c>
      <c r="R392" s="61">
        <v>6</v>
      </c>
      <c r="S392" s="62" t="s">
        <v>46</v>
      </c>
      <c r="T392" s="63"/>
      <c r="U392" s="63" t="s">
        <v>46</v>
      </c>
      <c r="V392" s="63" t="s">
        <v>47</v>
      </c>
    </row>
    <row r="393" spans="17:22" x14ac:dyDescent="0.2">
      <c r="Q393" s="60" t="s">
        <v>504</v>
      </c>
      <c r="R393" s="61">
        <v>5</v>
      </c>
      <c r="S393" s="62" t="s">
        <v>46</v>
      </c>
      <c r="T393" s="63"/>
      <c r="U393" s="63"/>
      <c r="V393" s="63" t="s">
        <v>73</v>
      </c>
    </row>
    <row r="394" spans="17:22" x14ac:dyDescent="0.2">
      <c r="Q394" s="60" t="s">
        <v>505</v>
      </c>
      <c r="R394" s="61">
        <v>7</v>
      </c>
      <c r="S394" s="62"/>
      <c r="T394" s="63"/>
      <c r="U394" s="63"/>
      <c r="V394" s="63" t="s">
        <v>22</v>
      </c>
    </row>
    <row r="395" spans="17:22" x14ac:dyDescent="0.2">
      <c r="Q395" s="60" t="s">
        <v>506</v>
      </c>
      <c r="R395" s="61">
        <v>7</v>
      </c>
      <c r="S395" s="62" t="s">
        <v>46</v>
      </c>
      <c r="T395" s="63"/>
      <c r="U395" s="63" t="s">
        <v>46</v>
      </c>
      <c r="V395" s="63" t="s">
        <v>47</v>
      </c>
    </row>
    <row r="396" spans="17:22" x14ac:dyDescent="0.2">
      <c r="Q396" s="60" t="s">
        <v>507</v>
      </c>
      <c r="R396" s="61">
        <v>2</v>
      </c>
      <c r="S396" s="62"/>
      <c r="T396" s="63" t="s">
        <v>46</v>
      </c>
      <c r="U396" s="63"/>
      <c r="V396" s="63" t="s">
        <v>94</v>
      </c>
    </row>
    <row r="397" spans="17:22" x14ac:dyDescent="0.2">
      <c r="Q397" s="60" t="s">
        <v>508</v>
      </c>
      <c r="R397" s="61">
        <v>6</v>
      </c>
      <c r="S397" s="62"/>
      <c r="T397" s="63"/>
      <c r="U397" s="63"/>
      <c r="V397" s="63" t="s">
        <v>22</v>
      </c>
    </row>
    <row r="398" spans="17:22" x14ac:dyDescent="0.2">
      <c r="Q398" s="60" t="s">
        <v>509</v>
      </c>
      <c r="R398" s="61">
        <v>8</v>
      </c>
      <c r="S398" s="62"/>
      <c r="T398" s="63"/>
      <c r="U398" s="63"/>
      <c r="V398" s="63" t="s">
        <v>22</v>
      </c>
    </row>
    <row r="399" spans="17:22" x14ac:dyDescent="0.2">
      <c r="Q399" s="60" t="s">
        <v>510</v>
      </c>
      <c r="R399" s="61">
        <v>6</v>
      </c>
      <c r="S399" s="62"/>
      <c r="T399" s="63" t="s">
        <v>46</v>
      </c>
      <c r="U399" s="63"/>
      <c r="V399" s="63" t="s">
        <v>94</v>
      </c>
    </row>
    <row r="400" spans="17:22" x14ac:dyDescent="0.2">
      <c r="Q400" s="60" t="s">
        <v>511</v>
      </c>
      <c r="R400" s="61">
        <v>9</v>
      </c>
      <c r="S400" s="62"/>
      <c r="T400" s="63"/>
      <c r="U400" s="63"/>
      <c r="V400" s="63" t="s">
        <v>22</v>
      </c>
    </row>
    <row r="401" spans="17:22" x14ac:dyDescent="0.2">
      <c r="Q401" s="60" t="s">
        <v>512</v>
      </c>
      <c r="R401" s="61">
        <v>6</v>
      </c>
      <c r="S401" s="62" t="s">
        <v>46</v>
      </c>
      <c r="T401" s="63"/>
      <c r="U401" s="63" t="s">
        <v>46</v>
      </c>
      <c r="V401" s="63" t="s">
        <v>47</v>
      </c>
    </row>
    <row r="402" spans="17:22" x14ac:dyDescent="0.2">
      <c r="Q402" s="60" t="s">
        <v>513</v>
      </c>
      <c r="R402" s="61">
        <v>6</v>
      </c>
      <c r="S402" s="62" t="s">
        <v>46</v>
      </c>
      <c r="T402" s="63"/>
      <c r="U402" s="63"/>
      <c r="V402" s="63" t="s">
        <v>73</v>
      </c>
    </row>
    <row r="403" spans="17:22" x14ac:dyDescent="0.2">
      <c r="Q403" s="60" t="s">
        <v>514</v>
      </c>
      <c r="R403" s="61">
        <v>6</v>
      </c>
      <c r="S403" s="62"/>
      <c r="T403" s="63"/>
      <c r="U403" s="63"/>
      <c r="V403" s="63" t="s">
        <v>22</v>
      </c>
    </row>
    <row r="404" spans="17:22" x14ac:dyDescent="0.2">
      <c r="Q404" s="60" t="s">
        <v>515</v>
      </c>
      <c r="R404" s="61">
        <v>9</v>
      </c>
      <c r="S404" s="62"/>
      <c r="T404" s="63"/>
      <c r="U404" s="63"/>
      <c r="V404" s="63" t="s">
        <v>22</v>
      </c>
    </row>
    <row r="405" spans="17:22" x14ac:dyDescent="0.2">
      <c r="Q405" s="60" t="s">
        <v>516</v>
      </c>
      <c r="R405" s="61">
        <v>8</v>
      </c>
      <c r="S405" s="62" t="s">
        <v>46</v>
      </c>
      <c r="T405" s="63"/>
      <c r="U405" s="63"/>
      <c r="V405" s="63" t="s">
        <v>73</v>
      </c>
    </row>
    <row r="406" spans="17:22" x14ac:dyDescent="0.2">
      <c r="Q406" s="60" t="s">
        <v>517</v>
      </c>
      <c r="R406" s="61">
        <v>4</v>
      </c>
      <c r="S406" s="62"/>
      <c r="T406" s="63"/>
      <c r="U406" s="63"/>
      <c r="V406" s="63" t="s">
        <v>22</v>
      </c>
    </row>
    <row r="407" spans="17:22" x14ac:dyDescent="0.2">
      <c r="Q407" s="60" t="s">
        <v>518</v>
      </c>
      <c r="R407" s="61">
        <v>7</v>
      </c>
      <c r="S407" s="62"/>
      <c r="T407" s="63"/>
      <c r="U407" s="63"/>
      <c r="V407" s="63" t="s">
        <v>22</v>
      </c>
    </row>
    <row r="408" spans="17:22" x14ac:dyDescent="0.2">
      <c r="Q408" s="60" t="s">
        <v>519</v>
      </c>
      <c r="R408" s="61">
        <v>5</v>
      </c>
      <c r="S408" s="62" t="s">
        <v>46</v>
      </c>
      <c r="T408" s="63"/>
      <c r="U408" s="63"/>
      <c r="V408" s="63" t="s">
        <v>73</v>
      </c>
    </row>
    <row r="409" spans="17:22" x14ac:dyDescent="0.2">
      <c r="Q409" s="60" t="s">
        <v>520</v>
      </c>
      <c r="R409" s="61">
        <v>7</v>
      </c>
      <c r="S409" s="62" t="s">
        <v>46</v>
      </c>
      <c r="T409" s="63"/>
      <c r="U409" s="63"/>
      <c r="V409" s="63" t="s">
        <v>73</v>
      </c>
    </row>
    <row r="410" spans="17:22" x14ac:dyDescent="0.2">
      <c r="Q410" s="60" t="s">
        <v>521</v>
      </c>
      <c r="R410" s="61">
        <v>2</v>
      </c>
      <c r="S410" s="62"/>
      <c r="T410" s="63"/>
      <c r="U410" s="63"/>
      <c r="V410" s="63" t="s">
        <v>22</v>
      </c>
    </row>
    <row r="411" spans="17:22" x14ac:dyDescent="0.2">
      <c r="Q411" s="60" t="s">
        <v>522</v>
      </c>
      <c r="R411" s="61">
        <v>2</v>
      </c>
      <c r="S411" s="62"/>
      <c r="T411" s="63"/>
      <c r="U411" s="63"/>
      <c r="V411" s="63" t="s">
        <v>22</v>
      </c>
    </row>
    <row r="412" spans="17:22" x14ac:dyDescent="0.2">
      <c r="Q412" s="60" t="s">
        <v>523</v>
      </c>
      <c r="R412" s="61">
        <v>4</v>
      </c>
      <c r="S412" s="62"/>
      <c r="T412" s="63" t="s">
        <v>46</v>
      </c>
      <c r="U412" s="63"/>
      <c r="V412" s="63" t="s">
        <v>94</v>
      </c>
    </row>
    <row r="413" spans="17:22" x14ac:dyDescent="0.2">
      <c r="Q413" s="60" t="s">
        <v>524</v>
      </c>
      <c r="R413" s="61">
        <v>2</v>
      </c>
      <c r="S413" s="62"/>
      <c r="T413" s="63" t="s">
        <v>46</v>
      </c>
      <c r="U413" s="63"/>
      <c r="V413" s="63" t="s">
        <v>94</v>
      </c>
    </row>
    <row r="414" spans="17:22" x14ac:dyDescent="0.2">
      <c r="Q414" s="60" t="s">
        <v>525</v>
      </c>
      <c r="R414" s="61">
        <v>8</v>
      </c>
      <c r="S414" s="62"/>
      <c r="T414" s="63"/>
      <c r="U414" s="63"/>
      <c r="V414" s="63" t="s">
        <v>22</v>
      </c>
    </row>
    <row r="415" spans="17:22" x14ac:dyDescent="0.2">
      <c r="Q415" s="60" t="s">
        <v>526</v>
      </c>
      <c r="R415" s="61">
        <v>8</v>
      </c>
      <c r="S415" s="62"/>
      <c r="T415" s="63"/>
      <c r="U415" s="63"/>
      <c r="V415" s="63" t="s">
        <v>22</v>
      </c>
    </row>
    <row r="416" spans="17:22" x14ac:dyDescent="0.2">
      <c r="Q416" s="60" t="s">
        <v>527</v>
      </c>
      <c r="R416" s="61">
        <v>8</v>
      </c>
      <c r="S416" s="62"/>
      <c r="T416" s="63"/>
      <c r="U416" s="63"/>
      <c r="V416" s="63" t="s">
        <v>22</v>
      </c>
    </row>
    <row r="417" spans="17:22" x14ac:dyDescent="0.2">
      <c r="Q417" s="60" t="s">
        <v>528</v>
      </c>
      <c r="R417" s="61">
        <v>5</v>
      </c>
      <c r="S417" s="62" t="s">
        <v>46</v>
      </c>
      <c r="T417" s="63"/>
      <c r="U417" s="63" t="s">
        <v>46</v>
      </c>
      <c r="V417" s="63" t="s">
        <v>47</v>
      </c>
    </row>
    <row r="418" spans="17:22" x14ac:dyDescent="0.2">
      <c r="Q418" s="60" t="s">
        <v>529</v>
      </c>
      <c r="R418" s="61">
        <v>4</v>
      </c>
      <c r="S418" s="62"/>
      <c r="T418" s="63"/>
      <c r="U418" s="63"/>
      <c r="V418" s="63" t="s">
        <v>22</v>
      </c>
    </row>
    <row r="419" spans="17:22" x14ac:dyDescent="0.2">
      <c r="Q419" s="60" t="s">
        <v>530</v>
      </c>
      <c r="R419" s="61">
        <v>6</v>
      </c>
      <c r="S419" s="62"/>
      <c r="T419" s="63"/>
      <c r="U419" s="63"/>
      <c r="V419" s="63" t="s">
        <v>22</v>
      </c>
    </row>
    <row r="420" spans="17:22" x14ac:dyDescent="0.2">
      <c r="Q420" s="60" t="s">
        <v>531</v>
      </c>
      <c r="R420" s="61">
        <v>2</v>
      </c>
      <c r="S420" s="62"/>
      <c r="T420" s="63"/>
      <c r="U420" s="63"/>
      <c r="V420" s="63" t="s">
        <v>22</v>
      </c>
    </row>
    <row r="421" spans="17:22" x14ac:dyDescent="0.2">
      <c r="Q421" s="60" t="s">
        <v>532</v>
      </c>
      <c r="R421" s="61">
        <v>6</v>
      </c>
      <c r="S421" s="62" t="s">
        <v>46</v>
      </c>
      <c r="T421" s="63"/>
      <c r="U421" s="63"/>
      <c r="V421" s="63" t="s">
        <v>73</v>
      </c>
    </row>
    <row r="422" spans="17:22" x14ac:dyDescent="0.2">
      <c r="Q422" s="60" t="s">
        <v>533</v>
      </c>
      <c r="R422" s="61">
        <v>8</v>
      </c>
      <c r="S422" s="62"/>
      <c r="T422" s="63"/>
      <c r="U422" s="63"/>
      <c r="V422" s="63" t="s">
        <v>22</v>
      </c>
    </row>
    <row r="423" spans="17:22" x14ac:dyDescent="0.2">
      <c r="Q423" s="60" t="s">
        <v>534</v>
      </c>
      <c r="R423" s="61">
        <v>1</v>
      </c>
      <c r="S423" s="62"/>
      <c r="T423" s="63"/>
      <c r="U423" s="63"/>
      <c r="V423" s="63" t="s">
        <v>22</v>
      </c>
    </row>
    <row r="424" spans="17:22" x14ac:dyDescent="0.2">
      <c r="Q424" s="60" t="s">
        <v>535</v>
      </c>
      <c r="R424" s="61">
        <v>7</v>
      </c>
      <c r="S424" s="62"/>
      <c r="T424" s="63"/>
      <c r="U424" s="63"/>
      <c r="V424" s="63" t="s">
        <v>22</v>
      </c>
    </row>
    <row r="425" spans="17:22" x14ac:dyDescent="0.2">
      <c r="Q425" s="60" t="s">
        <v>536</v>
      </c>
      <c r="R425" s="61">
        <v>8</v>
      </c>
      <c r="S425" s="62" t="s">
        <v>46</v>
      </c>
      <c r="T425" s="63"/>
      <c r="U425" s="63"/>
      <c r="V425" s="63" t="s">
        <v>73</v>
      </c>
    </row>
    <row r="426" spans="17:22" x14ac:dyDescent="0.2">
      <c r="Q426" s="60" t="s">
        <v>537</v>
      </c>
      <c r="R426" s="61">
        <v>5</v>
      </c>
      <c r="S426" s="62" t="s">
        <v>46</v>
      </c>
      <c r="T426" s="63"/>
      <c r="U426" s="63"/>
      <c r="V426" s="63" t="s">
        <v>73</v>
      </c>
    </row>
    <row r="427" spans="17:22" x14ac:dyDescent="0.2">
      <c r="Q427" s="60" t="s">
        <v>538</v>
      </c>
      <c r="R427" s="61">
        <v>5</v>
      </c>
      <c r="S427" s="62"/>
      <c r="T427" s="63"/>
      <c r="U427" s="63"/>
      <c r="V427" s="63" t="s">
        <v>22</v>
      </c>
    </row>
    <row r="428" spans="17:22" x14ac:dyDescent="0.2">
      <c r="Q428" s="60" t="s">
        <v>539</v>
      </c>
      <c r="R428" s="61">
        <v>9</v>
      </c>
      <c r="S428" s="62"/>
      <c r="T428" s="63"/>
      <c r="U428" s="63"/>
      <c r="V428" s="63" t="s">
        <v>22</v>
      </c>
    </row>
    <row r="429" spans="17:22" x14ac:dyDescent="0.2">
      <c r="Q429" s="60" t="s">
        <v>540</v>
      </c>
      <c r="R429" s="61">
        <v>7</v>
      </c>
      <c r="S429" s="62"/>
      <c r="T429" s="63"/>
      <c r="U429" s="63"/>
      <c r="V429" s="63" t="s">
        <v>22</v>
      </c>
    </row>
    <row r="430" spans="17:22" x14ac:dyDescent="0.2">
      <c r="Q430" s="60" t="s">
        <v>541</v>
      </c>
      <c r="R430" s="61">
        <v>8</v>
      </c>
      <c r="S430" s="62"/>
      <c r="T430" s="63"/>
      <c r="U430" s="63"/>
      <c r="V430" s="63" t="s">
        <v>22</v>
      </c>
    </row>
    <row r="431" spans="17:22" x14ac:dyDescent="0.2">
      <c r="Q431" s="60" t="s">
        <v>542</v>
      </c>
      <c r="R431" s="61">
        <v>8</v>
      </c>
      <c r="S431" s="62"/>
      <c r="T431" s="63"/>
      <c r="U431" s="63"/>
      <c r="V431" s="63" t="s">
        <v>22</v>
      </c>
    </row>
    <row r="432" spans="17:22" x14ac:dyDescent="0.2">
      <c r="Q432" s="60" t="s">
        <v>543</v>
      </c>
      <c r="R432" s="61">
        <v>8</v>
      </c>
      <c r="S432" s="62"/>
      <c r="T432" s="63"/>
      <c r="U432" s="63"/>
      <c r="V432" s="63" t="s">
        <v>22</v>
      </c>
    </row>
    <row r="433" spans="17:22" x14ac:dyDescent="0.2">
      <c r="Q433" s="60" t="s">
        <v>544</v>
      </c>
      <c r="R433" s="61">
        <v>9</v>
      </c>
      <c r="S433" s="62"/>
      <c r="T433" s="63"/>
      <c r="U433" s="63"/>
      <c r="V433" s="63" t="s">
        <v>22</v>
      </c>
    </row>
    <row r="434" spans="17:22" x14ac:dyDescent="0.2">
      <c r="Q434" s="60" t="s">
        <v>545</v>
      </c>
      <c r="R434" s="61">
        <v>7</v>
      </c>
      <c r="S434" s="62" t="s">
        <v>46</v>
      </c>
      <c r="T434" s="63"/>
      <c r="U434" s="63"/>
      <c r="V434" s="63" t="s">
        <v>73</v>
      </c>
    </row>
    <row r="435" spans="17:22" x14ac:dyDescent="0.2">
      <c r="Q435" s="60" t="s">
        <v>546</v>
      </c>
      <c r="R435" s="61">
        <v>9</v>
      </c>
      <c r="S435" s="62"/>
      <c r="T435" s="63"/>
      <c r="U435" s="63"/>
      <c r="V435" s="63" t="s">
        <v>22</v>
      </c>
    </row>
    <row r="436" spans="17:22" x14ac:dyDescent="0.2">
      <c r="Q436" s="60" t="s">
        <v>547</v>
      </c>
      <c r="R436" s="61">
        <v>7</v>
      </c>
      <c r="S436" s="62"/>
      <c r="T436" s="63"/>
      <c r="U436" s="63"/>
      <c r="V436" s="63" t="s">
        <v>22</v>
      </c>
    </row>
    <row r="437" spans="17:22" x14ac:dyDescent="0.2">
      <c r="Q437" s="60" t="s">
        <v>548</v>
      </c>
      <c r="R437" s="61">
        <v>4</v>
      </c>
      <c r="S437" s="62"/>
      <c r="T437" s="63"/>
      <c r="U437" s="63"/>
      <c r="V437" s="63" t="s">
        <v>22</v>
      </c>
    </row>
    <row r="438" spans="17:22" x14ac:dyDescent="0.2">
      <c r="Q438" s="60" t="s">
        <v>549</v>
      </c>
      <c r="R438" s="61">
        <v>3</v>
      </c>
      <c r="S438" s="62"/>
      <c r="T438" s="63"/>
      <c r="U438" s="63"/>
      <c r="V438" s="63" t="s">
        <v>22</v>
      </c>
    </row>
    <row r="439" spans="17:22" x14ac:dyDescent="0.2">
      <c r="Q439" s="60" t="s">
        <v>550</v>
      </c>
      <c r="R439" s="61">
        <v>7</v>
      </c>
      <c r="S439" s="62"/>
      <c r="T439" s="63"/>
      <c r="U439" s="63"/>
      <c r="V439" s="63" t="s">
        <v>22</v>
      </c>
    </row>
    <row r="440" spans="17:22" x14ac:dyDescent="0.2">
      <c r="Q440" s="60" t="s">
        <v>551</v>
      </c>
      <c r="R440" s="61">
        <v>6</v>
      </c>
      <c r="S440" s="62" t="s">
        <v>46</v>
      </c>
      <c r="T440" s="63"/>
      <c r="U440" s="63"/>
      <c r="V440" s="63" t="s">
        <v>73</v>
      </c>
    </row>
    <row r="441" spans="17:22" x14ac:dyDescent="0.2">
      <c r="Q441" s="60" t="s">
        <v>552</v>
      </c>
      <c r="R441" s="61">
        <v>9</v>
      </c>
      <c r="S441" s="62"/>
      <c r="T441" s="63"/>
      <c r="U441" s="63"/>
      <c r="V441" s="63" t="s">
        <v>22</v>
      </c>
    </row>
    <row r="442" spans="17:22" x14ac:dyDescent="0.2">
      <c r="Q442" s="60" t="s">
        <v>553</v>
      </c>
      <c r="R442" s="61">
        <v>8</v>
      </c>
      <c r="S442" s="62"/>
      <c r="T442" s="63"/>
      <c r="U442" s="63"/>
      <c r="V442" s="63" t="s">
        <v>22</v>
      </c>
    </row>
    <row r="443" spans="17:22" x14ac:dyDescent="0.2">
      <c r="Q443" s="60" t="s">
        <v>554</v>
      </c>
      <c r="R443" s="61">
        <v>8</v>
      </c>
      <c r="S443" s="62"/>
      <c r="T443" s="63"/>
      <c r="U443" s="63"/>
      <c r="V443" s="63" t="s">
        <v>22</v>
      </c>
    </row>
    <row r="444" spans="17:22" x14ac:dyDescent="0.2">
      <c r="Q444" s="60" t="s">
        <v>555</v>
      </c>
      <c r="R444" s="61">
        <v>7</v>
      </c>
      <c r="S444" s="62"/>
      <c r="T444" s="63"/>
      <c r="U444" s="63"/>
      <c r="V444" s="63" t="s">
        <v>22</v>
      </c>
    </row>
    <row r="445" spans="17:22" x14ac:dyDescent="0.2">
      <c r="Q445" s="60" t="s">
        <v>556</v>
      </c>
      <c r="R445" s="61">
        <v>9</v>
      </c>
      <c r="S445" s="62"/>
      <c r="T445" s="63"/>
      <c r="U445" s="63"/>
      <c r="V445" s="63" t="s">
        <v>22</v>
      </c>
    </row>
    <row r="446" spans="17:22" x14ac:dyDescent="0.2">
      <c r="Q446" s="60" t="s">
        <v>557</v>
      </c>
      <c r="R446" s="61">
        <v>1</v>
      </c>
      <c r="S446" s="62"/>
      <c r="T446" s="63"/>
      <c r="U446" s="63"/>
      <c r="V446" s="63" t="s">
        <v>22</v>
      </c>
    </row>
    <row r="447" spans="17:22" x14ac:dyDescent="0.2">
      <c r="Q447" s="60" t="s">
        <v>558</v>
      </c>
      <c r="R447" s="61">
        <v>6</v>
      </c>
      <c r="S447" s="62"/>
      <c r="T447" s="63"/>
      <c r="U447" s="63"/>
      <c r="V447" s="63" t="s">
        <v>22</v>
      </c>
    </row>
    <row r="448" spans="17:22" x14ac:dyDescent="0.2">
      <c r="Q448" s="60" t="s">
        <v>559</v>
      </c>
      <c r="R448" s="61">
        <v>9</v>
      </c>
      <c r="S448" s="62"/>
      <c r="T448" s="63"/>
      <c r="U448" s="63"/>
      <c r="V448" s="63" t="s">
        <v>22</v>
      </c>
    </row>
    <row r="449" spans="17:22" x14ac:dyDescent="0.2">
      <c r="Q449" s="60" t="s">
        <v>560</v>
      </c>
      <c r="R449" s="61">
        <v>6</v>
      </c>
      <c r="S449" s="62"/>
      <c r="T449" s="63"/>
      <c r="U449" s="63"/>
      <c r="V449" s="63" t="s">
        <v>22</v>
      </c>
    </row>
    <row r="450" spans="17:22" x14ac:dyDescent="0.2">
      <c r="Q450" s="60" t="s">
        <v>561</v>
      </c>
      <c r="R450" s="61">
        <v>9</v>
      </c>
      <c r="S450" s="62"/>
      <c r="T450" s="63"/>
      <c r="U450" s="63"/>
      <c r="V450" s="63" t="s">
        <v>22</v>
      </c>
    </row>
    <row r="451" spans="17:22" x14ac:dyDescent="0.2">
      <c r="Q451" s="60" t="s">
        <v>562</v>
      </c>
      <c r="R451" s="61">
        <v>9</v>
      </c>
      <c r="S451" s="62"/>
      <c r="T451" s="63"/>
      <c r="U451" s="63"/>
      <c r="V451" s="63" t="s">
        <v>22</v>
      </c>
    </row>
    <row r="452" spans="17:22" x14ac:dyDescent="0.2">
      <c r="Q452" s="60" t="s">
        <v>563</v>
      </c>
      <c r="R452" s="61">
        <v>8</v>
      </c>
      <c r="S452" s="62"/>
      <c r="T452" s="63"/>
      <c r="U452" s="63"/>
      <c r="V452" s="63" t="s">
        <v>22</v>
      </c>
    </row>
    <row r="453" spans="17:22" x14ac:dyDescent="0.2">
      <c r="Q453" s="60" t="s">
        <v>564</v>
      </c>
      <c r="R453" s="61">
        <v>4</v>
      </c>
      <c r="S453" s="62"/>
      <c r="T453" s="63"/>
      <c r="U453" s="63"/>
      <c r="V453" s="63" t="s">
        <v>22</v>
      </c>
    </row>
    <row r="454" spans="17:22" x14ac:dyDescent="0.2">
      <c r="Q454" s="60" t="s">
        <v>565</v>
      </c>
      <c r="R454" s="61">
        <v>3</v>
      </c>
      <c r="S454" s="62"/>
      <c r="T454" s="63"/>
      <c r="U454" s="63"/>
      <c r="V454" s="63" t="s">
        <v>22</v>
      </c>
    </row>
    <row r="455" spans="17:22" x14ac:dyDescent="0.2">
      <c r="Q455" s="60" t="s">
        <v>566</v>
      </c>
      <c r="R455" s="61">
        <v>5</v>
      </c>
      <c r="S455" s="62" t="s">
        <v>46</v>
      </c>
      <c r="T455" s="63"/>
      <c r="U455" s="63"/>
      <c r="V455" s="63" t="s">
        <v>73</v>
      </c>
    </row>
    <row r="456" spans="17:22" x14ac:dyDescent="0.2">
      <c r="Q456" s="60" t="s">
        <v>567</v>
      </c>
      <c r="R456" s="61">
        <v>7</v>
      </c>
      <c r="S456" s="62"/>
      <c r="T456" s="63"/>
      <c r="U456" s="63"/>
      <c r="V456" s="63" t="s">
        <v>22</v>
      </c>
    </row>
    <row r="457" spans="17:22" x14ac:dyDescent="0.2">
      <c r="Q457" s="60" t="s">
        <v>568</v>
      </c>
      <c r="R457" s="61">
        <v>8</v>
      </c>
      <c r="S457" s="62"/>
      <c r="T457" s="63"/>
      <c r="U457" s="63"/>
      <c r="V457" s="63" t="s">
        <v>22</v>
      </c>
    </row>
    <row r="458" spans="17:22" x14ac:dyDescent="0.2">
      <c r="Q458" s="60" t="s">
        <v>569</v>
      </c>
      <c r="R458" s="61">
        <v>7</v>
      </c>
      <c r="S458" s="62"/>
      <c r="T458" s="63"/>
      <c r="U458" s="63"/>
      <c r="V458" s="63" t="s">
        <v>22</v>
      </c>
    </row>
    <row r="459" spans="17:22" x14ac:dyDescent="0.2">
      <c r="Q459" s="60" t="s">
        <v>570</v>
      </c>
      <c r="R459" s="61">
        <v>7</v>
      </c>
      <c r="S459" s="62"/>
      <c r="T459" s="63"/>
      <c r="U459" s="63"/>
      <c r="V459" s="63" t="s">
        <v>22</v>
      </c>
    </row>
    <row r="460" spans="17:22" x14ac:dyDescent="0.2">
      <c r="Q460" s="60" t="s">
        <v>571</v>
      </c>
      <c r="R460" s="61">
        <v>6</v>
      </c>
      <c r="S460" s="62"/>
      <c r="T460" s="63"/>
      <c r="U460" s="63"/>
      <c r="V460" s="63" t="s">
        <v>22</v>
      </c>
    </row>
    <row r="461" spans="17:22" x14ac:dyDescent="0.2">
      <c r="Q461" s="60" t="s">
        <v>572</v>
      </c>
      <c r="R461" s="61">
        <v>7</v>
      </c>
      <c r="S461" s="62" t="s">
        <v>46</v>
      </c>
      <c r="T461" s="63"/>
      <c r="U461" s="63"/>
      <c r="V461" s="63" t="s">
        <v>73</v>
      </c>
    </row>
    <row r="462" spans="17:22" x14ac:dyDescent="0.2">
      <c r="Q462" s="60" t="s">
        <v>573</v>
      </c>
      <c r="R462" s="61">
        <v>9</v>
      </c>
      <c r="S462" s="62"/>
      <c r="T462" s="63"/>
      <c r="U462" s="63"/>
      <c r="V462" s="63" t="s">
        <v>22</v>
      </c>
    </row>
    <row r="463" spans="17:22" x14ac:dyDescent="0.2">
      <c r="Q463" s="60" t="s">
        <v>574</v>
      </c>
      <c r="R463" s="61">
        <v>8</v>
      </c>
      <c r="S463" s="62"/>
      <c r="T463" s="63"/>
      <c r="U463" s="63"/>
      <c r="V463" s="63" t="s">
        <v>22</v>
      </c>
    </row>
    <row r="464" spans="17:22" x14ac:dyDescent="0.2">
      <c r="Q464" s="60" t="s">
        <v>575</v>
      </c>
      <c r="R464" s="61">
        <v>7</v>
      </c>
      <c r="S464" s="62"/>
      <c r="T464" s="63"/>
      <c r="U464" s="63"/>
      <c r="V464" s="63" t="s">
        <v>22</v>
      </c>
    </row>
    <row r="465" spans="17:22" x14ac:dyDescent="0.2">
      <c r="Q465" s="60" t="s">
        <v>576</v>
      </c>
      <c r="R465" s="61">
        <v>8</v>
      </c>
      <c r="S465" s="62"/>
      <c r="T465" s="63"/>
      <c r="U465" s="63"/>
      <c r="V465" s="63" t="s">
        <v>22</v>
      </c>
    </row>
    <row r="466" spans="17:22" x14ac:dyDescent="0.2">
      <c r="Q466" s="60" t="s">
        <v>577</v>
      </c>
      <c r="R466" s="61">
        <v>5</v>
      </c>
      <c r="S466" s="62"/>
      <c r="T466" s="63"/>
      <c r="U466" s="63"/>
      <c r="V466" s="63" t="s">
        <v>22</v>
      </c>
    </row>
    <row r="467" spans="17:22" x14ac:dyDescent="0.2">
      <c r="Q467" s="60" t="s">
        <v>578</v>
      </c>
      <c r="R467" s="61">
        <v>9</v>
      </c>
      <c r="S467" s="62"/>
      <c r="T467" s="63"/>
      <c r="U467" s="63"/>
      <c r="V467" s="63" t="s">
        <v>22</v>
      </c>
    </row>
    <row r="468" spans="17:22" x14ac:dyDescent="0.2">
      <c r="Q468" s="60" t="s">
        <v>579</v>
      </c>
      <c r="R468" s="61">
        <v>6</v>
      </c>
      <c r="S468" s="62" t="s">
        <v>46</v>
      </c>
      <c r="T468" s="63"/>
      <c r="U468" s="63"/>
      <c r="V468" s="63" t="s">
        <v>73</v>
      </c>
    </row>
    <row r="469" spans="17:22" x14ac:dyDescent="0.2">
      <c r="Q469" s="60" t="s">
        <v>580</v>
      </c>
      <c r="R469" s="61">
        <v>9</v>
      </c>
      <c r="S469" s="62"/>
      <c r="T469" s="63"/>
      <c r="U469" s="63"/>
      <c r="V469" s="63" t="s">
        <v>22</v>
      </c>
    </row>
    <row r="470" spans="17:22" x14ac:dyDescent="0.2">
      <c r="Q470" s="60" t="s">
        <v>581</v>
      </c>
      <c r="R470" s="61">
        <v>8</v>
      </c>
      <c r="S470" s="62"/>
      <c r="T470" s="63"/>
      <c r="U470" s="63"/>
      <c r="V470" s="63" t="s">
        <v>22</v>
      </c>
    </row>
    <row r="471" spans="17:22" x14ac:dyDescent="0.2">
      <c r="Q471" s="60" t="s">
        <v>582</v>
      </c>
      <c r="R471" s="61">
        <v>5</v>
      </c>
      <c r="S471" s="62"/>
      <c r="T471" s="63"/>
      <c r="U471" s="63"/>
      <c r="V471" s="63" t="s">
        <v>22</v>
      </c>
    </row>
    <row r="472" spans="17:22" x14ac:dyDescent="0.2">
      <c r="Q472" s="60" t="s">
        <v>583</v>
      </c>
      <c r="R472" s="61">
        <v>2</v>
      </c>
      <c r="S472" s="62"/>
      <c r="T472" s="63"/>
      <c r="U472" s="63"/>
      <c r="V472" s="63" t="s">
        <v>22</v>
      </c>
    </row>
    <row r="473" spans="17:22" x14ac:dyDescent="0.2">
      <c r="Q473" s="60" t="s">
        <v>584</v>
      </c>
      <c r="R473" s="61">
        <v>9</v>
      </c>
      <c r="S473" s="62"/>
      <c r="T473" s="63"/>
      <c r="U473" s="63"/>
      <c r="V473" s="63" t="s">
        <v>22</v>
      </c>
    </row>
    <row r="474" spans="17:22" x14ac:dyDescent="0.2">
      <c r="Q474" s="60" t="s">
        <v>585</v>
      </c>
      <c r="R474" s="61">
        <v>9</v>
      </c>
      <c r="S474" s="62"/>
      <c r="T474" s="63"/>
      <c r="U474" s="63"/>
      <c r="V474" s="63" t="s">
        <v>22</v>
      </c>
    </row>
    <row r="475" spans="17:22" x14ac:dyDescent="0.2">
      <c r="Q475" s="60" t="s">
        <v>586</v>
      </c>
      <c r="R475" s="61">
        <v>6</v>
      </c>
      <c r="S475" s="62" t="s">
        <v>46</v>
      </c>
      <c r="T475" s="63"/>
      <c r="U475" s="63"/>
      <c r="V475" s="63" t="s">
        <v>73</v>
      </c>
    </row>
    <row r="476" spans="17:22" x14ac:dyDescent="0.2">
      <c r="Q476" s="60" t="s">
        <v>587</v>
      </c>
      <c r="R476" s="61">
        <v>3</v>
      </c>
      <c r="S476" s="62"/>
      <c r="T476" s="63"/>
      <c r="U476" s="63"/>
      <c r="V476" s="63" t="s">
        <v>22</v>
      </c>
    </row>
    <row r="477" spans="17:22" x14ac:dyDescent="0.2">
      <c r="Q477" s="60" t="s">
        <v>588</v>
      </c>
      <c r="R477" s="61">
        <v>8</v>
      </c>
      <c r="S477" s="62"/>
      <c r="T477" s="63"/>
      <c r="U477" s="63"/>
      <c r="V477" s="63" t="s">
        <v>22</v>
      </c>
    </row>
    <row r="478" spans="17:22" x14ac:dyDescent="0.2">
      <c r="Q478" s="60" t="s">
        <v>589</v>
      </c>
      <c r="R478" s="61">
        <v>8</v>
      </c>
      <c r="S478" s="62" t="s">
        <v>46</v>
      </c>
      <c r="T478" s="63"/>
      <c r="U478" s="63" t="s">
        <v>46</v>
      </c>
      <c r="V478" s="63" t="s">
        <v>47</v>
      </c>
    </row>
    <row r="479" spans="17:22" x14ac:dyDescent="0.2">
      <c r="Q479" s="60" t="s">
        <v>590</v>
      </c>
      <c r="R479" s="61">
        <v>3</v>
      </c>
      <c r="S479" s="62"/>
      <c r="T479" s="63"/>
      <c r="U479" s="63"/>
      <c r="V479" s="63" t="s">
        <v>22</v>
      </c>
    </row>
    <row r="480" spans="17:22" x14ac:dyDescent="0.2">
      <c r="Q480" s="60" t="s">
        <v>591</v>
      </c>
      <c r="R480" s="61">
        <v>2</v>
      </c>
      <c r="S480" s="62"/>
      <c r="T480" s="63"/>
      <c r="U480" s="63"/>
      <c r="V480" s="63" t="s">
        <v>22</v>
      </c>
    </row>
    <row r="481" spans="17:22" x14ac:dyDescent="0.2">
      <c r="Q481" s="60" t="s">
        <v>592</v>
      </c>
      <c r="R481" s="61">
        <v>8</v>
      </c>
      <c r="S481" s="62"/>
      <c r="T481" s="63"/>
      <c r="U481" s="63"/>
      <c r="V481" s="63" t="s">
        <v>22</v>
      </c>
    </row>
    <row r="482" spans="17:22" x14ac:dyDescent="0.2">
      <c r="Q482" s="60" t="s">
        <v>593</v>
      </c>
      <c r="R482" s="61">
        <v>8</v>
      </c>
      <c r="S482" s="62" t="s">
        <v>46</v>
      </c>
      <c r="T482" s="63"/>
      <c r="U482" s="63" t="s">
        <v>46</v>
      </c>
      <c r="V482" s="63" t="s">
        <v>47</v>
      </c>
    </row>
    <row r="483" spans="17:22" x14ac:dyDescent="0.2">
      <c r="Q483" s="60" t="s">
        <v>594</v>
      </c>
      <c r="R483" s="61">
        <v>7</v>
      </c>
      <c r="S483" s="62" t="s">
        <v>46</v>
      </c>
      <c r="T483" s="63"/>
      <c r="U483" s="63" t="s">
        <v>46</v>
      </c>
      <c r="V483" s="63" t="s">
        <v>47</v>
      </c>
    </row>
    <row r="484" spans="17:22" x14ac:dyDescent="0.2">
      <c r="Q484" s="60" t="s">
        <v>595</v>
      </c>
      <c r="R484" s="61">
        <v>7</v>
      </c>
      <c r="S484" s="62" t="s">
        <v>46</v>
      </c>
      <c r="T484" s="63"/>
      <c r="U484" s="63"/>
      <c r="V484" s="63" t="s">
        <v>73</v>
      </c>
    </row>
    <row r="485" spans="17:22" x14ac:dyDescent="0.2">
      <c r="Q485" s="60" t="s">
        <v>596</v>
      </c>
      <c r="R485" s="61">
        <v>9</v>
      </c>
      <c r="S485" s="62"/>
      <c r="T485" s="63"/>
      <c r="U485" s="63"/>
      <c r="V485" s="63" t="s">
        <v>22</v>
      </c>
    </row>
    <row r="486" spans="17:22" x14ac:dyDescent="0.2">
      <c r="Q486" s="60" t="s">
        <v>597</v>
      </c>
      <c r="R486" s="61">
        <v>5</v>
      </c>
      <c r="S486" s="62"/>
      <c r="T486" s="63"/>
      <c r="U486" s="63"/>
      <c r="V486" s="63" t="s">
        <v>22</v>
      </c>
    </row>
    <row r="487" spans="17:22" x14ac:dyDescent="0.2">
      <c r="Q487" s="60" t="s">
        <v>598</v>
      </c>
      <c r="R487" s="61">
        <v>9</v>
      </c>
      <c r="S487" s="62"/>
      <c r="T487" s="63"/>
      <c r="U487" s="63"/>
      <c r="V487" s="63" t="s">
        <v>22</v>
      </c>
    </row>
    <row r="488" spans="17:22" x14ac:dyDescent="0.2">
      <c r="Q488" s="60" t="s">
        <v>599</v>
      </c>
      <c r="R488" s="61">
        <v>4</v>
      </c>
      <c r="S488" s="62"/>
      <c r="T488" s="63" t="s">
        <v>46</v>
      </c>
      <c r="U488" s="63"/>
      <c r="V488" s="63" t="s">
        <v>94</v>
      </c>
    </row>
    <row r="489" spans="17:22" x14ac:dyDescent="0.2">
      <c r="Q489" s="60" t="s">
        <v>600</v>
      </c>
      <c r="R489" s="61">
        <v>8</v>
      </c>
      <c r="S489" s="62"/>
      <c r="T489" s="63"/>
      <c r="U489" s="63"/>
      <c r="V489" s="63" t="s">
        <v>22</v>
      </c>
    </row>
    <row r="490" spans="17:22" x14ac:dyDescent="0.2">
      <c r="Q490" s="60" t="s">
        <v>601</v>
      </c>
      <c r="R490" s="61">
        <v>7</v>
      </c>
      <c r="S490" s="62" t="s">
        <v>46</v>
      </c>
      <c r="T490" s="63"/>
      <c r="U490" s="63"/>
      <c r="V490" s="63" t="s">
        <v>73</v>
      </c>
    </row>
    <row r="491" spans="17:22" x14ac:dyDescent="0.2">
      <c r="Q491" s="60" t="s">
        <v>602</v>
      </c>
      <c r="R491" s="61">
        <v>3</v>
      </c>
      <c r="S491" s="62"/>
      <c r="T491" s="63"/>
      <c r="U491" s="63"/>
      <c r="V491" s="63" t="s">
        <v>22</v>
      </c>
    </row>
    <row r="492" spans="17:22" x14ac:dyDescent="0.2">
      <c r="Q492" s="60" t="s">
        <v>603</v>
      </c>
      <c r="R492" s="61">
        <v>9</v>
      </c>
      <c r="S492" s="62"/>
      <c r="T492" s="63"/>
      <c r="U492" s="63"/>
      <c r="V492" s="63" t="s">
        <v>22</v>
      </c>
    </row>
    <row r="493" spans="17:22" x14ac:dyDescent="0.2">
      <c r="Q493" s="60" t="s">
        <v>44</v>
      </c>
      <c r="R493" s="61">
        <v>3</v>
      </c>
      <c r="S493" s="62" t="s">
        <v>46</v>
      </c>
      <c r="T493" s="63"/>
      <c r="U493" s="63" t="s">
        <v>46</v>
      </c>
      <c r="V493" s="63" t="s">
        <v>47</v>
      </c>
    </row>
    <row r="494" spans="17:22" x14ac:dyDescent="0.2">
      <c r="Q494" s="60" t="s">
        <v>604</v>
      </c>
      <c r="R494" s="61">
        <v>10</v>
      </c>
      <c r="S494" s="62"/>
      <c r="T494" s="63"/>
      <c r="U494" s="63"/>
      <c r="V494" s="63" t="s">
        <v>22</v>
      </c>
    </row>
    <row r="495" spans="17:22" x14ac:dyDescent="0.2">
      <c r="Q495" s="60" t="s">
        <v>605</v>
      </c>
      <c r="R495" s="61">
        <v>4</v>
      </c>
      <c r="S495" s="62"/>
      <c r="T495" s="63" t="s">
        <v>46</v>
      </c>
      <c r="U495" s="63"/>
      <c r="V495" s="63" t="s">
        <v>94</v>
      </c>
    </row>
    <row r="496" spans="17:22" x14ac:dyDescent="0.2">
      <c r="Q496" s="60" t="s">
        <v>606</v>
      </c>
      <c r="R496" s="64" t="s">
        <v>205</v>
      </c>
      <c r="S496" s="62"/>
      <c r="T496" s="63"/>
      <c r="U496" s="63"/>
      <c r="V496" s="63" t="s">
        <v>22</v>
      </c>
    </row>
    <row r="497" spans="17:22" x14ac:dyDescent="0.2">
      <c r="Q497" s="60" t="s">
        <v>607</v>
      </c>
      <c r="R497" s="61">
        <v>7</v>
      </c>
      <c r="S497" s="62" t="s">
        <v>46</v>
      </c>
      <c r="T497" s="63"/>
      <c r="U497" s="63"/>
      <c r="V497" s="63" t="s">
        <v>73</v>
      </c>
    </row>
    <row r="498" spans="17:22" x14ac:dyDescent="0.2">
      <c r="Q498" s="60" t="s">
        <v>608</v>
      </c>
      <c r="R498" s="61">
        <v>7</v>
      </c>
      <c r="S498" s="62"/>
      <c r="T498" s="63"/>
      <c r="U498" s="63"/>
      <c r="V498" s="63" t="s">
        <v>22</v>
      </c>
    </row>
    <row r="499" spans="17:22" x14ac:dyDescent="0.2">
      <c r="Q499" s="60" t="s">
        <v>609</v>
      </c>
      <c r="R499" s="61">
        <v>4</v>
      </c>
      <c r="S499" s="62"/>
      <c r="T499" s="63" t="s">
        <v>46</v>
      </c>
      <c r="U499" s="63"/>
      <c r="V499" s="63" t="s">
        <v>94</v>
      </c>
    </row>
    <row r="500" spans="17:22" x14ac:dyDescent="0.2">
      <c r="Q500" s="60" t="s">
        <v>610</v>
      </c>
      <c r="R500" s="61">
        <v>8</v>
      </c>
      <c r="S500" s="62"/>
      <c r="T500" s="63"/>
      <c r="U500" s="63"/>
      <c r="V500" s="63" t="s">
        <v>22</v>
      </c>
    </row>
    <row r="501" spans="17:22" x14ac:dyDescent="0.2">
      <c r="Q501" s="60" t="s">
        <v>611</v>
      </c>
      <c r="R501" s="61">
        <v>3</v>
      </c>
      <c r="S501" s="62"/>
      <c r="T501" s="63"/>
      <c r="U501" s="63"/>
      <c r="V501" s="63" t="s">
        <v>22</v>
      </c>
    </row>
    <row r="502" spans="17:22" x14ac:dyDescent="0.2">
      <c r="Q502" s="60" t="s">
        <v>612</v>
      </c>
      <c r="R502" s="61">
        <v>7</v>
      </c>
      <c r="S502" s="62"/>
      <c r="T502" s="63"/>
      <c r="U502" s="63"/>
      <c r="V502" s="63" t="s">
        <v>22</v>
      </c>
    </row>
    <row r="503" spans="17:22" x14ac:dyDescent="0.2">
      <c r="Q503" s="60" t="s">
        <v>613</v>
      </c>
      <c r="R503" s="61">
        <v>7</v>
      </c>
      <c r="S503" s="62"/>
      <c r="T503" s="63"/>
      <c r="U503" s="63"/>
      <c r="V503" s="63" t="s">
        <v>22</v>
      </c>
    </row>
    <row r="504" spans="17:22" x14ac:dyDescent="0.2">
      <c r="Q504" s="60" t="s">
        <v>614</v>
      </c>
      <c r="R504" s="61">
        <v>7</v>
      </c>
      <c r="S504" s="62"/>
      <c r="T504" s="63"/>
      <c r="U504" s="63"/>
      <c r="V504" s="63" t="s">
        <v>22</v>
      </c>
    </row>
    <row r="505" spans="17:22" x14ac:dyDescent="0.2">
      <c r="Q505" s="60" t="s">
        <v>615</v>
      </c>
      <c r="R505" s="61">
        <v>8</v>
      </c>
      <c r="S505" s="62"/>
      <c r="T505" s="63"/>
      <c r="U505" s="63"/>
      <c r="V505" s="63" t="s">
        <v>22</v>
      </c>
    </row>
    <row r="506" spans="17:22" x14ac:dyDescent="0.2">
      <c r="Q506" s="60" t="s">
        <v>616</v>
      </c>
      <c r="R506" s="61">
        <v>5</v>
      </c>
      <c r="S506" s="62"/>
      <c r="T506" s="63"/>
      <c r="U506" s="63"/>
      <c r="V506" s="63" t="s">
        <v>22</v>
      </c>
    </row>
    <row r="507" spans="17:22" x14ac:dyDescent="0.2">
      <c r="Q507" s="60" t="s">
        <v>617</v>
      </c>
      <c r="R507" s="61">
        <v>8</v>
      </c>
      <c r="S507" s="62"/>
      <c r="T507" s="63"/>
      <c r="U507" s="63"/>
      <c r="V507" s="63" t="s">
        <v>22</v>
      </c>
    </row>
    <row r="508" spans="17:22" x14ac:dyDescent="0.2">
      <c r="Q508" s="60" t="s">
        <v>618</v>
      </c>
      <c r="R508" s="61">
        <v>7</v>
      </c>
      <c r="S508" s="62"/>
      <c r="T508" s="63"/>
      <c r="U508" s="63"/>
      <c r="V508" s="63" t="s">
        <v>22</v>
      </c>
    </row>
    <row r="509" spans="17:22" x14ac:dyDescent="0.2">
      <c r="Q509" s="60" t="s">
        <v>112</v>
      </c>
      <c r="R509" s="61">
        <v>4</v>
      </c>
      <c r="S509" s="62" t="s">
        <v>46</v>
      </c>
      <c r="T509" s="63"/>
      <c r="U509" s="63"/>
      <c r="V509" s="63" t="s">
        <v>73</v>
      </c>
    </row>
    <row r="510" spans="17:22" x14ac:dyDescent="0.2">
      <c r="Q510" s="60" t="s">
        <v>619</v>
      </c>
      <c r="R510" s="61">
        <v>8</v>
      </c>
      <c r="S510" s="62" t="s">
        <v>46</v>
      </c>
      <c r="T510" s="63"/>
      <c r="U510" s="63"/>
      <c r="V510" s="63" t="s">
        <v>73</v>
      </c>
    </row>
    <row r="511" spans="17:22" x14ac:dyDescent="0.2">
      <c r="Q511" s="60" t="s">
        <v>134</v>
      </c>
      <c r="R511" s="61">
        <v>8</v>
      </c>
      <c r="S511" s="62"/>
      <c r="T511" s="63"/>
      <c r="U511" s="63"/>
      <c r="V511" s="63" t="s">
        <v>22</v>
      </c>
    </row>
    <row r="512" spans="17:22" x14ac:dyDescent="0.2">
      <c r="Q512" s="60" t="s">
        <v>620</v>
      </c>
      <c r="R512" s="61">
        <v>8</v>
      </c>
      <c r="S512" s="62"/>
      <c r="T512" s="63"/>
      <c r="U512" s="63"/>
      <c r="V512" s="63" t="s">
        <v>22</v>
      </c>
    </row>
    <row r="513" spans="17:22" x14ac:dyDescent="0.2">
      <c r="Q513" s="60" t="s">
        <v>621</v>
      </c>
      <c r="R513" s="61">
        <v>7</v>
      </c>
      <c r="S513" s="62"/>
      <c r="T513" s="63"/>
      <c r="U513" s="63"/>
      <c r="V513" s="63" t="s">
        <v>22</v>
      </c>
    </row>
    <row r="514" spans="17:22" x14ac:dyDescent="0.2">
      <c r="Q514" s="60" t="s">
        <v>622</v>
      </c>
      <c r="R514" s="61">
        <v>8</v>
      </c>
      <c r="S514" s="62"/>
      <c r="T514" s="63"/>
      <c r="U514" s="63"/>
      <c r="V514" s="63" t="s">
        <v>22</v>
      </c>
    </row>
    <row r="515" spans="17:22" x14ac:dyDescent="0.2">
      <c r="Q515" s="60" t="s">
        <v>623</v>
      </c>
      <c r="R515" s="61">
        <v>2</v>
      </c>
      <c r="S515" s="62"/>
      <c r="T515" s="63"/>
      <c r="U515" s="63"/>
      <c r="V515" s="63" t="s">
        <v>22</v>
      </c>
    </row>
    <row r="516" spans="17:22" x14ac:dyDescent="0.2">
      <c r="Q516" s="60" t="s">
        <v>624</v>
      </c>
      <c r="R516" s="61">
        <v>8</v>
      </c>
      <c r="S516" s="62"/>
      <c r="T516" s="63"/>
      <c r="U516" s="63"/>
      <c r="V516" s="63" t="s">
        <v>22</v>
      </c>
    </row>
    <row r="517" spans="17:22" x14ac:dyDescent="0.2">
      <c r="Q517" s="60" t="s">
        <v>625</v>
      </c>
      <c r="R517" s="61">
        <v>5</v>
      </c>
      <c r="S517" s="62"/>
      <c r="T517" s="63" t="s">
        <v>46</v>
      </c>
      <c r="U517" s="63"/>
      <c r="V517" s="63" t="s">
        <v>94</v>
      </c>
    </row>
    <row r="518" spans="17:22" x14ac:dyDescent="0.2">
      <c r="Q518" s="60" t="s">
        <v>626</v>
      </c>
      <c r="R518" s="61">
        <v>3</v>
      </c>
      <c r="S518" s="62"/>
      <c r="T518" s="63"/>
      <c r="U518" s="63"/>
      <c r="V518" s="63" t="s">
        <v>22</v>
      </c>
    </row>
    <row r="519" spans="17:22" x14ac:dyDescent="0.2">
      <c r="Q519" s="60" t="s">
        <v>627</v>
      </c>
      <c r="R519" s="61">
        <v>7</v>
      </c>
      <c r="S519" s="62" t="s">
        <v>46</v>
      </c>
      <c r="T519" s="63"/>
      <c r="U519" s="63"/>
      <c r="V519" s="63" t="s">
        <v>73</v>
      </c>
    </row>
    <row r="520" spans="17:22" x14ac:dyDescent="0.2">
      <c r="Q520" s="60" t="s">
        <v>628</v>
      </c>
      <c r="R520" s="61">
        <v>3</v>
      </c>
      <c r="S520" s="62"/>
      <c r="T520" s="63"/>
      <c r="U520" s="63"/>
      <c r="V520" s="63" t="s">
        <v>22</v>
      </c>
    </row>
    <row r="521" spans="17:22" x14ac:dyDescent="0.2">
      <c r="Q521" s="60" t="s">
        <v>629</v>
      </c>
      <c r="R521" s="61">
        <v>1</v>
      </c>
      <c r="S521" s="62"/>
      <c r="T521" s="63"/>
      <c r="U521" s="63"/>
      <c r="V521" s="63" t="s">
        <v>22</v>
      </c>
    </row>
    <row r="522" spans="17:22" x14ac:dyDescent="0.2">
      <c r="Q522" s="60" t="s">
        <v>630</v>
      </c>
      <c r="R522" s="61">
        <v>6</v>
      </c>
      <c r="S522" s="62"/>
      <c r="T522" s="63"/>
      <c r="U522" s="63"/>
      <c r="V522" s="63" t="s">
        <v>22</v>
      </c>
    </row>
    <row r="523" spans="17:22" x14ac:dyDescent="0.2">
      <c r="Q523" s="60" t="s">
        <v>631</v>
      </c>
      <c r="R523" s="61">
        <v>8</v>
      </c>
      <c r="S523" s="62" t="s">
        <v>46</v>
      </c>
      <c r="T523" s="63"/>
      <c r="U523" s="63"/>
      <c r="V523" s="63" t="s">
        <v>73</v>
      </c>
    </row>
    <row r="524" spans="17:22" x14ac:dyDescent="0.2">
      <c r="Q524" s="60" t="s">
        <v>632</v>
      </c>
      <c r="R524" s="61">
        <v>7</v>
      </c>
      <c r="S524" s="62"/>
      <c r="T524" s="63"/>
      <c r="U524" s="63"/>
      <c r="V524" s="63" t="s">
        <v>22</v>
      </c>
    </row>
    <row r="525" spans="17:22" x14ac:dyDescent="0.2">
      <c r="Q525" s="60" t="s">
        <v>633</v>
      </c>
      <c r="R525" s="61">
        <v>8</v>
      </c>
      <c r="S525" s="62"/>
      <c r="T525" s="63"/>
      <c r="U525" s="63"/>
      <c r="V525" s="63" t="s">
        <v>22</v>
      </c>
    </row>
    <row r="526" spans="17:22" x14ac:dyDescent="0.2">
      <c r="Q526" s="60" t="s">
        <v>634</v>
      </c>
      <c r="R526" s="61">
        <v>3</v>
      </c>
      <c r="S526" s="62"/>
      <c r="T526" s="63" t="s">
        <v>46</v>
      </c>
      <c r="U526" s="63"/>
      <c r="V526" s="63" t="s">
        <v>94</v>
      </c>
    </row>
    <row r="527" spans="17:22" x14ac:dyDescent="0.2">
      <c r="Q527" s="60" t="s">
        <v>26</v>
      </c>
      <c r="R527" s="61">
        <v>5</v>
      </c>
      <c r="S527" s="62"/>
      <c r="T527" s="63" t="s">
        <v>46</v>
      </c>
      <c r="U527" s="63"/>
      <c r="V527" s="63" t="s">
        <v>94</v>
      </c>
    </row>
    <row r="528" spans="17:22" x14ac:dyDescent="0.2">
      <c r="Q528" s="60" t="s">
        <v>138</v>
      </c>
      <c r="R528" s="61">
        <v>8</v>
      </c>
      <c r="S528" s="62"/>
      <c r="T528" s="63"/>
      <c r="U528" s="63"/>
      <c r="V528" s="63" t="s">
        <v>22</v>
      </c>
    </row>
    <row r="529" spans="17:22" x14ac:dyDescent="0.2">
      <c r="Q529" s="60" t="s">
        <v>635</v>
      </c>
      <c r="R529" s="61">
        <v>8</v>
      </c>
      <c r="S529" s="62"/>
      <c r="T529" s="63"/>
      <c r="U529" s="63"/>
      <c r="V529" s="63" t="s">
        <v>22</v>
      </c>
    </row>
    <row r="530" spans="17:22" x14ac:dyDescent="0.2">
      <c r="Q530" s="60" t="s">
        <v>636</v>
      </c>
      <c r="R530" s="61">
        <v>6</v>
      </c>
      <c r="S530" s="62" t="s">
        <v>46</v>
      </c>
      <c r="T530" s="63"/>
      <c r="U530" s="63"/>
      <c r="V530" s="63" t="s">
        <v>73</v>
      </c>
    </row>
    <row r="531" spans="17:22" x14ac:dyDescent="0.2">
      <c r="Q531" s="60" t="s">
        <v>637</v>
      </c>
      <c r="R531" s="61">
        <v>6</v>
      </c>
      <c r="S531" s="62"/>
      <c r="T531" s="63"/>
      <c r="U531" s="63"/>
      <c r="V531" s="63" t="s">
        <v>22</v>
      </c>
    </row>
    <row r="532" spans="17:22" x14ac:dyDescent="0.2">
      <c r="Q532" s="60" t="s">
        <v>638</v>
      </c>
      <c r="R532" s="64" t="s">
        <v>205</v>
      </c>
      <c r="S532" s="62"/>
      <c r="T532" s="63"/>
      <c r="U532" s="63"/>
      <c r="V532" s="63" t="s">
        <v>22</v>
      </c>
    </row>
    <row r="533" spans="17:22" x14ac:dyDescent="0.2">
      <c r="Q533" s="60" t="s">
        <v>639</v>
      </c>
      <c r="R533" s="61">
        <v>9</v>
      </c>
      <c r="S533" s="62"/>
      <c r="T533" s="63"/>
      <c r="U533" s="63"/>
      <c r="V533" s="63" t="s">
        <v>22</v>
      </c>
    </row>
    <row r="534" spans="17:22" x14ac:dyDescent="0.2">
      <c r="Q534" s="60" t="s">
        <v>640</v>
      </c>
      <c r="R534" s="61">
        <v>7</v>
      </c>
      <c r="S534" s="62"/>
      <c r="T534" s="63"/>
      <c r="U534" s="63"/>
      <c r="V534" s="63" t="s">
        <v>22</v>
      </c>
    </row>
    <row r="535" spans="17:22" x14ac:dyDescent="0.2">
      <c r="Q535" s="60" t="s">
        <v>641</v>
      </c>
      <c r="R535" s="61">
        <v>7</v>
      </c>
      <c r="S535" s="62"/>
      <c r="T535" s="63"/>
      <c r="U535" s="63"/>
      <c r="V535" s="63" t="s">
        <v>22</v>
      </c>
    </row>
    <row r="536" spans="17:22" x14ac:dyDescent="0.2">
      <c r="Q536" s="60" t="s">
        <v>642</v>
      </c>
      <c r="R536" s="61">
        <v>1</v>
      </c>
      <c r="S536" s="62"/>
      <c r="T536" s="63"/>
      <c r="U536" s="63"/>
      <c r="V536" s="63" t="s">
        <v>22</v>
      </c>
    </row>
    <row r="537" spans="17:22" x14ac:dyDescent="0.2">
      <c r="Q537" s="60" t="s">
        <v>643</v>
      </c>
      <c r="R537" s="61">
        <v>7</v>
      </c>
      <c r="S537" s="62"/>
      <c r="T537" s="63"/>
      <c r="U537" s="63"/>
      <c r="V537" s="63" t="s">
        <v>22</v>
      </c>
    </row>
    <row r="538" spans="17:22" x14ac:dyDescent="0.2">
      <c r="Q538" s="65" t="s">
        <v>644</v>
      </c>
      <c r="R538" s="66" t="s">
        <v>205</v>
      </c>
      <c r="S538" s="62"/>
      <c r="T538" s="63"/>
      <c r="U538" s="63"/>
      <c r="V538" s="63" t="s">
        <v>22</v>
      </c>
    </row>
    <row r="539" spans="17:22" x14ac:dyDescent="0.2">
      <c r="Q539" s="60" t="s">
        <v>645</v>
      </c>
      <c r="R539" s="61">
        <v>8</v>
      </c>
      <c r="S539" s="62"/>
      <c r="T539" s="63"/>
      <c r="U539" s="63"/>
      <c r="V539" s="63" t="s">
        <v>22</v>
      </c>
    </row>
    <row r="540" spans="17:22" x14ac:dyDescent="0.2">
      <c r="Q540" s="60" t="s">
        <v>646</v>
      </c>
      <c r="R540" s="61">
        <v>2</v>
      </c>
      <c r="S540" s="62"/>
      <c r="T540" s="63"/>
      <c r="U540" s="63"/>
      <c r="V540" s="63" t="s">
        <v>22</v>
      </c>
    </row>
    <row r="541" spans="17:22" x14ac:dyDescent="0.2">
      <c r="Q541" s="60" t="s">
        <v>647</v>
      </c>
      <c r="R541" s="61">
        <v>8</v>
      </c>
      <c r="S541" s="62"/>
      <c r="T541" s="63"/>
      <c r="U541" s="63"/>
      <c r="V541" s="63" t="s">
        <v>22</v>
      </c>
    </row>
    <row r="542" spans="17:22" x14ac:dyDescent="0.2">
      <c r="Q542" s="60" t="s">
        <v>648</v>
      </c>
      <c r="R542" s="61">
        <v>7</v>
      </c>
      <c r="S542" s="62"/>
      <c r="T542" s="63"/>
      <c r="U542" s="63"/>
      <c r="V542" s="63" t="s">
        <v>22</v>
      </c>
    </row>
    <row r="543" spans="17:22" x14ac:dyDescent="0.2">
      <c r="Q543" s="60" t="s">
        <v>649</v>
      </c>
      <c r="R543" s="61">
        <v>9</v>
      </c>
      <c r="S543" s="62"/>
      <c r="T543" s="63"/>
      <c r="U543" s="63"/>
      <c r="V543" s="63" t="s">
        <v>22</v>
      </c>
    </row>
    <row r="544" spans="17:22" x14ac:dyDescent="0.2">
      <c r="Q544" s="60" t="s">
        <v>650</v>
      </c>
      <c r="R544" s="61">
        <v>7</v>
      </c>
      <c r="S544" s="62"/>
      <c r="T544" s="63"/>
      <c r="U544" s="63"/>
      <c r="V544" s="63" t="s">
        <v>22</v>
      </c>
    </row>
    <row r="545" spans="17:22" x14ac:dyDescent="0.2">
      <c r="Q545" s="60" t="s">
        <v>651</v>
      </c>
      <c r="R545" s="61">
        <v>6</v>
      </c>
      <c r="S545" s="62" t="s">
        <v>46</v>
      </c>
      <c r="T545" s="63" t="s">
        <v>46</v>
      </c>
      <c r="U545" s="63"/>
      <c r="V545" s="63" t="s">
        <v>94</v>
      </c>
    </row>
    <row r="546" spans="17:22" x14ac:dyDescent="0.2">
      <c r="Q546" s="60" t="s">
        <v>652</v>
      </c>
      <c r="R546" s="61">
        <v>7</v>
      </c>
      <c r="S546" s="62"/>
      <c r="T546" s="63"/>
      <c r="U546" s="63"/>
      <c r="V546" s="63" t="s">
        <v>22</v>
      </c>
    </row>
    <row r="547" spans="17:22" x14ac:dyDescent="0.2">
      <c r="Q547" s="60" t="s">
        <v>653</v>
      </c>
      <c r="R547" s="61">
        <v>5</v>
      </c>
      <c r="S547" s="62"/>
      <c r="T547" s="63"/>
      <c r="U547" s="63"/>
      <c r="V547" s="63" t="s">
        <v>22</v>
      </c>
    </row>
    <row r="548" spans="17:22" x14ac:dyDescent="0.2">
      <c r="Q548" s="60" t="s">
        <v>654</v>
      </c>
      <c r="R548" s="61">
        <v>7</v>
      </c>
      <c r="S548" s="62"/>
      <c r="T548" s="63"/>
      <c r="U548" s="63"/>
      <c r="V548" s="63" t="s">
        <v>22</v>
      </c>
    </row>
    <row r="549" spans="17:22" x14ac:dyDescent="0.2">
      <c r="Q549" s="60" t="s">
        <v>655</v>
      </c>
      <c r="R549" s="61">
        <v>8</v>
      </c>
      <c r="S549" s="62"/>
      <c r="T549" s="63"/>
      <c r="U549" s="63"/>
      <c r="V549" s="63" t="s">
        <v>22</v>
      </c>
    </row>
    <row r="550" spans="17:22" x14ac:dyDescent="0.2">
      <c r="Q550" s="60" t="s">
        <v>656</v>
      </c>
      <c r="R550" s="61">
        <v>7</v>
      </c>
      <c r="S550" s="62"/>
      <c r="T550" s="63"/>
      <c r="U550" s="63"/>
      <c r="V550" s="63" t="s">
        <v>22</v>
      </c>
    </row>
    <row r="551" spans="17:22" x14ac:dyDescent="0.2">
      <c r="Q551" s="60" t="s">
        <v>84</v>
      </c>
      <c r="R551" s="61">
        <v>5</v>
      </c>
      <c r="S551" s="62"/>
      <c r="T551" s="63"/>
      <c r="U551" s="63"/>
      <c r="V551" s="63" t="s">
        <v>22</v>
      </c>
    </row>
    <row r="552" spans="17:22" x14ac:dyDescent="0.2">
      <c r="Q552" s="60" t="s">
        <v>657</v>
      </c>
      <c r="R552" s="61">
        <v>3</v>
      </c>
      <c r="S552" s="62"/>
      <c r="T552" s="63"/>
      <c r="U552" s="63"/>
      <c r="V552" s="63" t="s">
        <v>22</v>
      </c>
    </row>
    <row r="553" spans="17:22" x14ac:dyDescent="0.2">
      <c r="Q553" s="60" t="s">
        <v>96</v>
      </c>
      <c r="R553" s="61">
        <v>4</v>
      </c>
      <c r="S553" s="62" t="s">
        <v>46</v>
      </c>
      <c r="T553" s="63"/>
      <c r="U553" s="63"/>
      <c r="V553" s="63" t="s">
        <v>73</v>
      </c>
    </row>
    <row r="554" spans="17:22" x14ac:dyDescent="0.2">
      <c r="Q554" s="60" t="s">
        <v>658</v>
      </c>
      <c r="R554" s="61">
        <v>4</v>
      </c>
      <c r="S554" s="62"/>
      <c r="T554" s="63"/>
      <c r="U554" s="63"/>
      <c r="V554" s="63" t="s">
        <v>22</v>
      </c>
    </row>
    <row r="555" spans="17:22" x14ac:dyDescent="0.2">
      <c r="Q555" s="60" t="s">
        <v>659</v>
      </c>
      <c r="R555" s="61">
        <v>2</v>
      </c>
      <c r="S555" s="62" t="s">
        <v>46</v>
      </c>
      <c r="T555" s="63"/>
      <c r="U555" s="63"/>
      <c r="V555" s="63" t="s">
        <v>73</v>
      </c>
    </row>
    <row r="556" spans="17:22" x14ac:dyDescent="0.2">
      <c r="Q556" s="60" t="s">
        <v>660</v>
      </c>
      <c r="R556" s="61">
        <v>9</v>
      </c>
      <c r="S556" s="62"/>
      <c r="T556" s="63"/>
      <c r="U556" s="63"/>
      <c r="V556" s="63" t="s">
        <v>22</v>
      </c>
    </row>
    <row r="557" spans="17:22" x14ac:dyDescent="0.2">
      <c r="Q557" s="60" t="s">
        <v>661</v>
      </c>
      <c r="R557" s="61">
        <v>7</v>
      </c>
      <c r="S557" s="62"/>
      <c r="T557" s="63" t="s">
        <v>46</v>
      </c>
      <c r="U557" s="63"/>
      <c r="V557" s="63" t="s">
        <v>94</v>
      </c>
    </row>
    <row r="558" spans="17:22" x14ac:dyDescent="0.2">
      <c r="Q558" s="60" t="s">
        <v>662</v>
      </c>
      <c r="R558" s="61">
        <v>2</v>
      </c>
      <c r="S558" s="62"/>
      <c r="T558" s="63"/>
      <c r="U558" s="63"/>
      <c r="V558" s="63" t="s">
        <v>22</v>
      </c>
    </row>
    <row r="559" spans="17:22" x14ac:dyDescent="0.2">
      <c r="Q559" s="60" t="s">
        <v>663</v>
      </c>
      <c r="R559" s="61">
        <v>9</v>
      </c>
      <c r="S559" s="62"/>
      <c r="T559" s="63"/>
      <c r="U559" s="63"/>
      <c r="V559" s="63" t="s">
        <v>22</v>
      </c>
    </row>
    <row r="560" spans="17:22" x14ac:dyDescent="0.2">
      <c r="Q560" s="60" t="s">
        <v>664</v>
      </c>
      <c r="R560" s="61">
        <v>7</v>
      </c>
      <c r="S560" s="62"/>
      <c r="T560" s="63"/>
      <c r="U560" s="63"/>
      <c r="V560" s="63" t="s">
        <v>22</v>
      </c>
    </row>
    <row r="561" spans="17:22" x14ac:dyDescent="0.2">
      <c r="Q561" s="60" t="s">
        <v>665</v>
      </c>
      <c r="R561" s="61">
        <v>6</v>
      </c>
      <c r="S561" s="62"/>
      <c r="T561" s="63"/>
      <c r="U561" s="63"/>
      <c r="V561" s="63" t="s">
        <v>22</v>
      </c>
    </row>
    <row r="562" spans="17:22" x14ac:dyDescent="0.2">
      <c r="Q562" s="60" t="s">
        <v>666</v>
      </c>
      <c r="R562" s="61">
        <v>5</v>
      </c>
      <c r="S562" s="62"/>
      <c r="T562" s="63"/>
      <c r="U562" s="63"/>
      <c r="V562" s="63" t="s">
        <v>22</v>
      </c>
    </row>
    <row r="563" spans="17:22" x14ac:dyDescent="0.2">
      <c r="Q563" s="60" t="s">
        <v>667</v>
      </c>
      <c r="R563" s="61">
        <v>6</v>
      </c>
      <c r="S563" s="62" t="s">
        <v>46</v>
      </c>
      <c r="T563" s="63"/>
      <c r="U563" s="63" t="s">
        <v>46</v>
      </c>
      <c r="V563" s="63" t="s">
        <v>47</v>
      </c>
    </row>
    <row r="564" spans="17:22" x14ac:dyDescent="0.2">
      <c r="Q564" s="60" t="s">
        <v>668</v>
      </c>
      <c r="R564" s="61">
        <v>5</v>
      </c>
      <c r="S564" s="62"/>
      <c r="T564" s="63"/>
      <c r="U564" s="63"/>
      <c r="V564" s="63" t="s">
        <v>22</v>
      </c>
    </row>
    <row r="565" spans="17:22" x14ac:dyDescent="0.2">
      <c r="Q565" s="60" t="s">
        <v>669</v>
      </c>
      <c r="R565" s="61">
        <v>5</v>
      </c>
      <c r="S565" s="62"/>
      <c r="T565" s="63"/>
      <c r="U565" s="63"/>
      <c r="V565" s="63" t="s">
        <v>22</v>
      </c>
    </row>
    <row r="566" spans="17:22" x14ac:dyDescent="0.2">
      <c r="Q566" s="60" t="s">
        <v>670</v>
      </c>
      <c r="R566" s="61">
        <v>9</v>
      </c>
      <c r="S566" s="62"/>
      <c r="T566" s="63"/>
      <c r="U566" s="63"/>
      <c r="V566" s="63" t="s">
        <v>22</v>
      </c>
    </row>
    <row r="567" spans="17:22" x14ac:dyDescent="0.2">
      <c r="Q567" s="60" t="s">
        <v>671</v>
      </c>
      <c r="R567" s="61">
        <v>7</v>
      </c>
      <c r="S567" s="62" t="s">
        <v>46</v>
      </c>
      <c r="T567" s="63"/>
      <c r="U567" s="63"/>
      <c r="V567" s="63" t="s">
        <v>73</v>
      </c>
    </row>
    <row r="568" spans="17:22" x14ac:dyDescent="0.2">
      <c r="Q568" s="60" t="s">
        <v>672</v>
      </c>
      <c r="R568" s="61">
        <v>6</v>
      </c>
      <c r="S568" s="62" t="s">
        <v>46</v>
      </c>
      <c r="T568" s="63"/>
      <c r="U568" s="63"/>
      <c r="V568" s="63" t="s">
        <v>73</v>
      </c>
    </row>
    <row r="569" spans="17:22" x14ac:dyDescent="0.2">
      <c r="Q569" s="60" t="s">
        <v>20</v>
      </c>
      <c r="R569" s="61">
        <v>7</v>
      </c>
      <c r="S569" s="62" t="s">
        <v>46</v>
      </c>
      <c r="T569" s="63"/>
      <c r="U569" s="63" t="s">
        <v>46</v>
      </c>
      <c r="V569" s="63" t="s">
        <v>47</v>
      </c>
    </row>
    <row r="570" spans="17:22" x14ac:dyDescent="0.2">
      <c r="Q570" s="60" t="s">
        <v>673</v>
      </c>
      <c r="R570" s="61">
        <v>2</v>
      </c>
      <c r="S570" s="62"/>
      <c r="T570" s="63"/>
      <c r="U570" s="63"/>
      <c r="V570" s="63" t="s">
        <v>22</v>
      </c>
    </row>
    <row r="571" spans="17:22" x14ac:dyDescent="0.2">
      <c r="Q571" s="60" t="s">
        <v>674</v>
      </c>
      <c r="R571" s="61">
        <v>8</v>
      </c>
      <c r="S571" s="62"/>
      <c r="T571" s="63"/>
      <c r="U571" s="63"/>
      <c r="V571" s="63" t="s">
        <v>22</v>
      </c>
    </row>
    <row r="572" spans="17:22" x14ac:dyDescent="0.2">
      <c r="Q572" s="60" t="s">
        <v>675</v>
      </c>
      <c r="R572" s="61">
        <v>6</v>
      </c>
      <c r="S572" s="62" t="s">
        <v>46</v>
      </c>
      <c r="T572" s="63"/>
      <c r="U572" s="63"/>
      <c r="V572" s="63" t="s">
        <v>73</v>
      </c>
    </row>
    <row r="573" spans="17:22" x14ac:dyDescent="0.2">
      <c r="Q573" s="60" t="s">
        <v>676</v>
      </c>
      <c r="R573" s="61">
        <v>5</v>
      </c>
      <c r="S573" s="62"/>
      <c r="T573" s="63"/>
      <c r="U573" s="63"/>
      <c r="V573" s="63" t="s">
        <v>22</v>
      </c>
    </row>
    <row r="574" spans="17:22" x14ac:dyDescent="0.2">
      <c r="Q574" s="60" t="s">
        <v>677</v>
      </c>
      <c r="R574" s="61">
        <v>8</v>
      </c>
      <c r="S574" s="62"/>
      <c r="T574" s="63"/>
      <c r="U574" s="63"/>
      <c r="V574" s="63" t="s">
        <v>22</v>
      </c>
    </row>
    <row r="575" spans="17:22" x14ac:dyDescent="0.2">
      <c r="Q575" s="60" t="s">
        <v>678</v>
      </c>
      <c r="R575" s="61">
        <v>7</v>
      </c>
      <c r="S575" s="62"/>
      <c r="T575" s="63"/>
      <c r="U575" s="63"/>
      <c r="V575" s="63" t="s">
        <v>22</v>
      </c>
    </row>
    <row r="576" spans="17:22" x14ac:dyDescent="0.2">
      <c r="Q576" s="60" t="s">
        <v>679</v>
      </c>
      <c r="R576" s="61">
        <v>6</v>
      </c>
      <c r="S576" s="62"/>
      <c r="T576" s="63"/>
      <c r="U576" s="63"/>
      <c r="V576" s="63" t="s">
        <v>22</v>
      </c>
    </row>
    <row r="577" spans="17:22" x14ac:dyDescent="0.2">
      <c r="Q577" s="60" t="s">
        <v>680</v>
      </c>
      <c r="R577" s="61">
        <v>5</v>
      </c>
      <c r="S577" s="62"/>
      <c r="T577" s="63"/>
      <c r="U577" s="63"/>
      <c r="V577" s="63" t="s">
        <v>22</v>
      </c>
    </row>
    <row r="578" spans="17:22" x14ac:dyDescent="0.2">
      <c r="Q578" s="60" t="s">
        <v>681</v>
      </c>
      <c r="R578" s="61">
        <v>6</v>
      </c>
      <c r="S578" s="62" t="s">
        <v>46</v>
      </c>
      <c r="T578" s="63"/>
      <c r="U578" s="63"/>
      <c r="V578" s="63" t="s">
        <v>73</v>
      </c>
    </row>
    <row r="579" spans="17:22" x14ac:dyDescent="0.2">
      <c r="Q579" s="60" t="s">
        <v>682</v>
      </c>
      <c r="R579" s="61">
        <v>4</v>
      </c>
      <c r="S579" s="62"/>
      <c r="T579" s="63"/>
      <c r="U579" s="63"/>
      <c r="V579" s="63" t="s">
        <v>22</v>
      </c>
    </row>
    <row r="580" spans="17:22" x14ac:dyDescent="0.2">
      <c r="Q580" s="60" t="s">
        <v>683</v>
      </c>
      <c r="R580" s="61">
        <v>7</v>
      </c>
      <c r="S580" s="62" t="s">
        <v>46</v>
      </c>
      <c r="T580" s="63"/>
      <c r="U580" s="63"/>
      <c r="V580" s="63" t="s">
        <v>73</v>
      </c>
    </row>
    <row r="581" spans="17:22" x14ac:dyDescent="0.2">
      <c r="Q581" s="60" t="s">
        <v>684</v>
      </c>
      <c r="R581" s="61">
        <v>3</v>
      </c>
      <c r="S581" s="62"/>
      <c r="T581" s="63" t="s">
        <v>46</v>
      </c>
      <c r="U581" s="63"/>
      <c r="V581" s="63" t="s">
        <v>94</v>
      </c>
    </row>
    <row r="582" spans="17:22" x14ac:dyDescent="0.2">
      <c r="Q582" s="60" t="s">
        <v>685</v>
      </c>
      <c r="R582" s="61">
        <v>8</v>
      </c>
      <c r="S582" s="62" t="s">
        <v>46</v>
      </c>
      <c r="T582" s="63"/>
      <c r="U582" s="63"/>
      <c r="V582" s="63" t="s">
        <v>73</v>
      </c>
    </row>
    <row r="583" spans="17:22" x14ac:dyDescent="0.2">
      <c r="Q583" s="60" t="s">
        <v>686</v>
      </c>
      <c r="R583" s="61">
        <v>7</v>
      </c>
      <c r="S583" s="62" t="s">
        <v>46</v>
      </c>
      <c r="T583" s="63"/>
      <c r="U583" s="63" t="s">
        <v>46</v>
      </c>
      <c r="V583" s="63" t="s">
        <v>47</v>
      </c>
    </row>
    <row r="584" spans="17:22" x14ac:dyDescent="0.2">
      <c r="Q584" s="60" t="s">
        <v>687</v>
      </c>
      <c r="R584" s="61">
        <v>8</v>
      </c>
      <c r="S584" s="62"/>
      <c r="T584" s="63"/>
      <c r="U584" s="63"/>
      <c r="V584" s="63" t="s">
        <v>22</v>
      </c>
    </row>
    <row r="585" spans="17:22" x14ac:dyDescent="0.2">
      <c r="Q585" s="60" t="s">
        <v>82</v>
      </c>
      <c r="R585" s="64" t="s">
        <v>205</v>
      </c>
      <c r="S585" s="62"/>
      <c r="T585" s="63" t="s">
        <v>46</v>
      </c>
      <c r="U585" s="63"/>
      <c r="V585" s="63" t="s">
        <v>94</v>
      </c>
    </row>
    <row r="586" spans="17:22" x14ac:dyDescent="0.2">
      <c r="Q586" s="60" t="s">
        <v>688</v>
      </c>
      <c r="R586" s="61">
        <v>6</v>
      </c>
      <c r="S586" s="62"/>
      <c r="T586" s="63"/>
      <c r="U586" s="63"/>
      <c r="V586" s="63" t="s">
        <v>22</v>
      </c>
    </row>
    <row r="587" spans="17:22" x14ac:dyDescent="0.2">
      <c r="Q587" s="60" t="s">
        <v>689</v>
      </c>
      <c r="R587" s="61">
        <v>8</v>
      </c>
      <c r="S587" s="62"/>
      <c r="T587" s="63"/>
      <c r="U587" s="63"/>
      <c r="V587" s="63" t="s">
        <v>22</v>
      </c>
    </row>
    <row r="588" spans="17:22" x14ac:dyDescent="0.2">
      <c r="Q588" s="60" t="s">
        <v>690</v>
      </c>
      <c r="R588" s="61">
        <v>8</v>
      </c>
      <c r="S588" s="62"/>
      <c r="T588" s="63"/>
      <c r="U588" s="63"/>
      <c r="V588" s="63" t="s">
        <v>22</v>
      </c>
    </row>
    <row r="589" spans="17:22" x14ac:dyDescent="0.2">
      <c r="Q589" s="60" t="s">
        <v>691</v>
      </c>
      <c r="R589" s="61">
        <v>2</v>
      </c>
      <c r="S589" s="62"/>
      <c r="T589" s="63" t="s">
        <v>46</v>
      </c>
      <c r="U589" s="63"/>
      <c r="V589" s="63" t="s">
        <v>94</v>
      </c>
    </row>
    <row r="590" spans="17:22" x14ac:dyDescent="0.2">
      <c r="Q590" s="60" t="s">
        <v>692</v>
      </c>
      <c r="R590" s="61">
        <v>4</v>
      </c>
      <c r="S590" s="62"/>
      <c r="T590" s="63" t="s">
        <v>46</v>
      </c>
      <c r="U590" s="63"/>
      <c r="V590" s="63" t="s">
        <v>94</v>
      </c>
    </row>
    <row r="591" spans="17:22" x14ac:dyDescent="0.2">
      <c r="Q591" s="60" t="s">
        <v>693</v>
      </c>
      <c r="R591" s="61">
        <v>2</v>
      </c>
      <c r="S591" s="62"/>
      <c r="T591" s="63" t="s">
        <v>46</v>
      </c>
      <c r="U591" s="63"/>
      <c r="V591" s="63" t="s">
        <v>94</v>
      </c>
    </row>
    <row r="592" spans="17:22" x14ac:dyDescent="0.2">
      <c r="Q592" s="60" t="s">
        <v>694</v>
      </c>
      <c r="R592" s="61">
        <v>7</v>
      </c>
      <c r="S592" s="62"/>
      <c r="T592" s="63"/>
      <c r="U592" s="63"/>
      <c r="V592" s="63" t="s">
        <v>22</v>
      </c>
    </row>
    <row r="593" spans="17:22" x14ac:dyDescent="0.2">
      <c r="Q593" s="60" t="s">
        <v>695</v>
      </c>
      <c r="R593" s="61">
        <v>7</v>
      </c>
      <c r="S593" s="62"/>
      <c r="T593" s="63" t="s">
        <v>46</v>
      </c>
      <c r="U593" s="63"/>
      <c r="V593" s="63" t="s">
        <v>94</v>
      </c>
    </row>
    <row r="594" spans="17:22" x14ac:dyDescent="0.2">
      <c r="Q594" s="60" t="s">
        <v>696</v>
      </c>
      <c r="R594" s="61">
        <v>7</v>
      </c>
      <c r="S594" s="62"/>
      <c r="T594" s="63"/>
      <c r="U594" s="63"/>
      <c r="V594" s="63" t="s">
        <v>22</v>
      </c>
    </row>
    <row r="595" spans="17:22" x14ac:dyDescent="0.2">
      <c r="Q595" s="60" t="s">
        <v>697</v>
      </c>
      <c r="R595" s="61">
        <v>8</v>
      </c>
      <c r="S595" s="62"/>
      <c r="T595" s="63"/>
      <c r="U595" s="63"/>
      <c r="V595" s="63" t="s">
        <v>22</v>
      </c>
    </row>
    <row r="596" spans="17:22" x14ac:dyDescent="0.2">
      <c r="Q596" s="60" t="s">
        <v>698</v>
      </c>
      <c r="R596" s="61">
        <v>8</v>
      </c>
      <c r="S596" s="62" t="s">
        <v>46</v>
      </c>
      <c r="T596" s="63"/>
      <c r="U596" s="63" t="s">
        <v>46</v>
      </c>
      <c r="V596" s="63" t="s">
        <v>47</v>
      </c>
    </row>
    <row r="597" spans="17:22" x14ac:dyDescent="0.2">
      <c r="Q597" s="60" t="s">
        <v>699</v>
      </c>
      <c r="R597" s="61">
        <v>4</v>
      </c>
      <c r="S597" s="62"/>
      <c r="T597" s="63" t="s">
        <v>46</v>
      </c>
      <c r="U597" s="63"/>
      <c r="V597" s="63" t="s">
        <v>94</v>
      </c>
    </row>
    <row r="598" spans="17:22" x14ac:dyDescent="0.2">
      <c r="Q598" s="60" t="s">
        <v>700</v>
      </c>
      <c r="R598" s="61">
        <v>8</v>
      </c>
      <c r="S598" s="62" t="s">
        <v>46</v>
      </c>
      <c r="T598" s="63"/>
      <c r="U598" s="63"/>
      <c r="V598" s="63" t="s">
        <v>73</v>
      </c>
    </row>
    <row r="599" spans="17:22" x14ac:dyDescent="0.2">
      <c r="Q599" s="60" t="s">
        <v>701</v>
      </c>
      <c r="R599" s="61">
        <v>7</v>
      </c>
      <c r="S599" s="62"/>
      <c r="T599" s="63"/>
      <c r="U599" s="63"/>
      <c r="V599" s="63" t="s">
        <v>22</v>
      </c>
    </row>
    <row r="600" spans="17:22" x14ac:dyDescent="0.2">
      <c r="Q600" s="60" t="s">
        <v>702</v>
      </c>
      <c r="R600" s="61">
        <v>8</v>
      </c>
      <c r="S600" s="62"/>
      <c r="T600" s="63"/>
      <c r="U600" s="63"/>
      <c r="V600" s="63" t="s">
        <v>22</v>
      </c>
    </row>
    <row r="601" spans="17:22" x14ac:dyDescent="0.2">
      <c r="Q601" s="60" t="s">
        <v>703</v>
      </c>
      <c r="R601" s="61">
        <v>8</v>
      </c>
      <c r="S601" s="62"/>
      <c r="T601" s="63"/>
      <c r="U601" s="63"/>
      <c r="V601" s="63" t="s">
        <v>22</v>
      </c>
    </row>
    <row r="602" spans="17:22" x14ac:dyDescent="0.2">
      <c r="Q602" s="60" t="s">
        <v>76</v>
      </c>
      <c r="R602" s="61">
        <v>5</v>
      </c>
      <c r="S602" s="62"/>
      <c r="T602" s="63"/>
      <c r="U602" s="63"/>
      <c r="V602" s="63" t="s">
        <v>22</v>
      </c>
    </row>
    <row r="603" spans="17:22" x14ac:dyDescent="0.2">
      <c r="Q603" s="60" t="s">
        <v>704</v>
      </c>
      <c r="R603" s="61">
        <v>3</v>
      </c>
      <c r="S603" s="62"/>
      <c r="T603" s="63" t="s">
        <v>46</v>
      </c>
      <c r="U603" s="63"/>
      <c r="V603" s="63" t="s">
        <v>94</v>
      </c>
    </row>
    <row r="604" spans="17:22" x14ac:dyDescent="0.2">
      <c r="Q604" s="60" t="s">
        <v>705</v>
      </c>
      <c r="R604" s="61">
        <v>7</v>
      </c>
      <c r="S604" s="62"/>
      <c r="T604" s="63"/>
      <c r="U604" s="63"/>
      <c r="V604" s="63" t="s">
        <v>22</v>
      </c>
    </row>
    <row r="605" spans="17:22" x14ac:dyDescent="0.2">
      <c r="Q605" s="60" t="s">
        <v>706</v>
      </c>
      <c r="R605" s="61">
        <v>8</v>
      </c>
      <c r="S605" s="62"/>
      <c r="T605" s="63" t="s">
        <v>46</v>
      </c>
      <c r="U605" s="63"/>
      <c r="V605" s="63" t="s">
        <v>94</v>
      </c>
    </row>
    <row r="606" spans="17:22" x14ac:dyDescent="0.2">
      <c r="Q606" s="60" t="s">
        <v>707</v>
      </c>
      <c r="R606" s="61">
        <v>6</v>
      </c>
      <c r="S606" s="62"/>
      <c r="T606" s="63"/>
      <c r="U606" s="63"/>
      <c r="V606" s="63" t="s">
        <v>22</v>
      </c>
    </row>
    <row r="607" spans="17:22" x14ac:dyDescent="0.2">
      <c r="Q607" s="60" t="s">
        <v>708</v>
      </c>
      <c r="R607" s="61">
        <v>6</v>
      </c>
      <c r="S607" s="62" t="s">
        <v>46</v>
      </c>
      <c r="T607" s="63"/>
      <c r="U607" s="63" t="s">
        <v>46</v>
      </c>
      <c r="V607" s="63" t="s">
        <v>47</v>
      </c>
    </row>
    <row r="608" spans="17:22" x14ac:dyDescent="0.2">
      <c r="Q608" s="60" t="s">
        <v>709</v>
      </c>
      <c r="R608" s="61">
        <v>7</v>
      </c>
      <c r="S608" s="62" t="s">
        <v>46</v>
      </c>
      <c r="T608" s="63"/>
      <c r="U608" s="63" t="s">
        <v>46</v>
      </c>
      <c r="V608" s="63" t="s">
        <v>47</v>
      </c>
    </row>
    <row r="609" spans="17:22" x14ac:dyDescent="0.2">
      <c r="Q609" s="60" t="s">
        <v>710</v>
      </c>
      <c r="R609" s="61">
        <v>3</v>
      </c>
      <c r="S609" s="62"/>
      <c r="T609" s="63"/>
      <c r="U609" s="63"/>
      <c r="V609" s="63" t="s">
        <v>22</v>
      </c>
    </row>
    <row r="610" spans="17:22" x14ac:dyDescent="0.2">
      <c r="Q610" s="60" t="s">
        <v>711</v>
      </c>
      <c r="R610" s="61">
        <v>8</v>
      </c>
      <c r="S610" s="62"/>
      <c r="T610" s="63"/>
      <c r="U610" s="63"/>
      <c r="V610" s="63" t="s">
        <v>22</v>
      </c>
    </row>
    <row r="611" spans="17:22" x14ac:dyDescent="0.2">
      <c r="Q611" s="60" t="s">
        <v>712</v>
      </c>
      <c r="R611" s="61">
        <v>7</v>
      </c>
      <c r="S611" s="62"/>
      <c r="T611" s="63"/>
      <c r="U611" s="63"/>
      <c r="V611" s="63" t="s">
        <v>22</v>
      </c>
    </row>
    <row r="612" spans="17:22" x14ac:dyDescent="0.2">
      <c r="Q612" s="60" t="s">
        <v>713</v>
      </c>
      <c r="R612" s="61">
        <v>5</v>
      </c>
      <c r="S612" s="62"/>
      <c r="T612" s="63"/>
      <c r="U612" s="63"/>
      <c r="V612" s="63" t="s">
        <v>22</v>
      </c>
    </row>
    <row r="613" spans="17:22" x14ac:dyDescent="0.2">
      <c r="Q613" s="60" t="s">
        <v>714</v>
      </c>
      <c r="R613" s="61">
        <v>5</v>
      </c>
      <c r="S613" s="62"/>
      <c r="T613" s="63"/>
      <c r="U613" s="63"/>
      <c r="V613" s="63" t="s">
        <v>22</v>
      </c>
    </row>
    <row r="614" spans="17:22" x14ac:dyDescent="0.2">
      <c r="Q614" s="60" t="s">
        <v>715</v>
      </c>
      <c r="R614" s="61">
        <v>9</v>
      </c>
      <c r="S614" s="62"/>
      <c r="T614" s="63"/>
      <c r="U614" s="63"/>
      <c r="V614" s="63" t="s">
        <v>22</v>
      </c>
    </row>
    <row r="615" spans="17:22" x14ac:dyDescent="0.2">
      <c r="Q615" s="60" t="s">
        <v>716</v>
      </c>
      <c r="R615" s="61">
        <v>7</v>
      </c>
      <c r="S615" s="62" t="s">
        <v>46</v>
      </c>
      <c r="T615" s="63"/>
      <c r="U615" s="63" t="s">
        <v>46</v>
      </c>
      <c r="V615" s="63" t="s">
        <v>47</v>
      </c>
    </row>
    <row r="616" spans="17:22" x14ac:dyDescent="0.2">
      <c r="Q616" s="60" t="s">
        <v>717</v>
      </c>
      <c r="R616" s="61">
        <v>8</v>
      </c>
      <c r="S616" s="62" t="s">
        <v>46</v>
      </c>
      <c r="T616" s="63" t="s">
        <v>46</v>
      </c>
      <c r="U616" s="63"/>
      <c r="V616" s="63" t="s">
        <v>94</v>
      </c>
    </row>
    <row r="617" spans="17:22" x14ac:dyDescent="0.2">
      <c r="Q617" s="60" t="s">
        <v>718</v>
      </c>
      <c r="R617" s="61">
        <v>4</v>
      </c>
      <c r="S617" s="62"/>
      <c r="T617" s="63"/>
      <c r="U617" s="63"/>
      <c r="V617" s="63" t="s">
        <v>22</v>
      </c>
    </row>
    <row r="618" spans="17:22" x14ac:dyDescent="0.2">
      <c r="Q618" s="60" t="s">
        <v>719</v>
      </c>
      <c r="R618" s="61">
        <v>2</v>
      </c>
      <c r="S618" s="62" t="s">
        <v>46</v>
      </c>
      <c r="T618" s="63" t="s">
        <v>46</v>
      </c>
      <c r="U618" s="63"/>
      <c r="V618" s="63" t="s">
        <v>22</v>
      </c>
    </row>
    <row r="619" spans="17:22" x14ac:dyDescent="0.2">
      <c r="Q619" s="60" t="s">
        <v>720</v>
      </c>
      <c r="R619" s="61">
        <v>8</v>
      </c>
      <c r="S619" s="62"/>
      <c r="T619" s="63"/>
      <c r="U619" s="63"/>
      <c r="V619" s="63" t="s">
        <v>22</v>
      </c>
    </row>
    <row r="620" spans="17:22" x14ac:dyDescent="0.2">
      <c r="Q620" s="60" t="s">
        <v>721</v>
      </c>
      <c r="R620" s="61">
        <v>9</v>
      </c>
      <c r="S620" s="62"/>
      <c r="T620" s="63"/>
      <c r="U620" s="63"/>
      <c r="V620" s="63" t="s">
        <v>22</v>
      </c>
    </row>
    <row r="621" spans="17:22" x14ac:dyDescent="0.2">
      <c r="Q621" s="60" t="s">
        <v>722</v>
      </c>
      <c r="R621" s="61">
        <v>7</v>
      </c>
      <c r="S621" s="62"/>
      <c r="T621" s="63"/>
      <c r="U621" s="63"/>
      <c r="V621" s="63" t="s">
        <v>22</v>
      </c>
    </row>
    <row r="622" spans="17:22" x14ac:dyDescent="0.2">
      <c r="Q622" s="60" t="s">
        <v>723</v>
      </c>
      <c r="R622" s="61">
        <v>8</v>
      </c>
      <c r="S622" s="62"/>
      <c r="T622" s="63"/>
      <c r="U622" s="63"/>
      <c r="V622" s="63" t="s">
        <v>22</v>
      </c>
    </row>
    <row r="623" spans="17:22" x14ac:dyDescent="0.2">
      <c r="Q623" s="60" t="s">
        <v>724</v>
      </c>
      <c r="R623" s="61">
        <v>5</v>
      </c>
      <c r="S623" s="62"/>
      <c r="T623" s="63"/>
      <c r="U623" s="63"/>
      <c r="V623" s="63" t="s">
        <v>22</v>
      </c>
    </row>
    <row r="624" spans="17:22" x14ac:dyDescent="0.2">
      <c r="Q624" s="60" t="s">
        <v>725</v>
      </c>
      <c r="R624" s="61">
        <v>9</v>
      </c>
      <c r="S624" s="62"/>
      <c r="T624" s="63"/>
      <c r="U624" s="63"/>
      <c r="V624" s="63" t="s">
        <v>22</v>
      </c>
    </row>
    <row r="625" spans="17:22" x14ac:dyDescent="0.2">
      <c r="Q625" s="60" t="s">
        <v>726</v>
      </c>
      <c r="R625" s="61">
        <v>7</v>
      </c>
      <c r="S625" s="62"/>
      <c r="T625" s="63"/>
      <c r="U625" s="63"/>
      <c r="V625" s="63" t="s">
        <v>22</v>
      </c>
    </row>
    <row r="626" spans="17:22" x14ac:dyDescent="0.2">
      <c r="Q626" s="60" t="s">
        <v>727</v>
      </c>
      <c r="R626" s="61">
        <v>8</v>
      </c>
      <c r="S626" s="62"/>
      <c r="T626" s="63"/>
      <c r="U626" s="63"/>
      <c r="V626" s="63" t="s">
        <v>22</v>
      </c>
    </row>
    <row r="627" spans="17:22" x14ac:dyDescent="0.2">
      <c r="Q627" s="60" t="s">
        <v>728</v>
      </c>
      <c r="R627" s="61">
        <v>9</v>
      </c>
      <c r="S627" s="62"/>
      <c r="T627" s="63"/>
      <c r="U627" s="63"/>
      <c r="V627" s="63" t="s">
        <v>22</v>
      </c>
    </row>
    <row r="628" spans="17:22" x14ac:dyDescent="0.2">
      <c r="Q628" s="60" t="s">
        <v>729</v>
      </c>
      <c r="R628" s="61">
        <v>5</v>
      </c>
      <c r="S628" s="62"/>
      <c r="T628" s="63"/>
      <c r="U628" s="63"/>
      <c r="V628" s="63" t="s">
        <v>22</v>
      </c>
    </row>
    <row r="629" spans="17:22" x14ac:dyDescent="0.2">
      <c r="Q629" s="60" t="s">
        <v>730</v>
      </c>
      <c r="R629" s="61">
        <v>8</v>
      </c>
      <c r="S629" s="62"/>
      <c r="T629" s="63"/>
      <c r="U629" s="63"/>
      <c r="V629" s="63" t="s">
        <v>22</v>
      </c>
    </row>
    <row r="630" spans="17:22" x14ac:dyDescent="0.2">
      <c r="Q630" s="60" t="s">
        <v>731</v>
      </c>
      <c r="R630" s="61">
        <v>6</v>
      </c>
      <c r="S630" s="62" t="s">
        <v>46</v>
      </c>
      <c r="T630" s="63"/>
      <c r="U630" s="63" t="s">
        <v>46</v>
      </c>
      <c r="V630" s="63" t="s">
        <v>47</v>
      </c>
    </row>
    <row r="631" spans="17:22" x14ac:dyDescent="0.2">
      <c r="Q631" s="60" t="s">
        <v>732</v>
      </c>
      <c r="R631" s="61">
        <v>2</v>
      </c>
      <c r="S631" s="62"/>
      <c r="T631" s="63"/>
      <c r="U631" s="63"/>
      <c r="V631" s="63" t="s">
        <v>22</v>
      </c>
    </row>
    <row r="632" spans="17:22" x14ac:dyDescent="0.2">
      <c r="Q632" s="60" t="s">
        <v>733</v>
      </c>
      <c r="R632" s="61">
        <v>7</v>
      </c>
      <c r="S632" s="62" t="s">
        <v>46</v>
      </c>
      <c r="T632" s="63"/>
      <c r="U632" s="63"/>
      <c r="V632" s="63" t="s">
        <v>73</v>
      </c>
    </row>
    <row r="633" spans="17:22" x14ac:dyDescent="0.2">
      <c r="Q633" s="60" t="s">
        <v>734</v>
      </c>
      <c r="R633" s="61">
        <v>7</v>
      </c>
      <c r="S633" s="62" t="s">
        <v>46</v>
      </c>
      <c r="T633" s="63"/>
      <c r="U633" s="63"/>
      <c r="V633" s="63" t="s">
        <v>73</v>
      </c>
    </row>
    <row r="634" spans="17:22" x14ac:dyDescent="0.2">
      <c r="Q634" s="60" t="s">
        <v>735</v>
      </c>
      <c r="R634" s="61">
        <v>6</v>
      </c>
      <c r="S634" s="62" t="s">
        <v>46</v>
      </c>
      <c r="T634" s="63"/>
      <c r="U634" s="63"/>
      <c r="V634" s="63" t="s">
        <v>73</v>
      </c>
    </row>
    <row r="635" spans="17:22" x14ac:dyDescent="0.2">
      <c r="Q635" s="60" t="s">
        <v>736</v>
      </c>
      <c r="R635" s="61">
        <v>2</v>
      </c>
      <c r="S635" s="62"/>
      <c r="T635" s="63"/>
      <c r="U635" s="63"/>
      <c r="V635" s="63" t="s">
        <v>22</v>
      </c>
    </row>
    <row r="636" spans="17:22" x14ac:dyDescent="0.2">
      <c r="Q636" s="60" t="s">
        <v>737</v>
      </c>
      <c r="R636" s="61">
        <v>3</v>
      </c>
      <c r="S636" s="62"/>
      <c r="T636" s="63"/>
      <c r="U636" s="63"/>
      <c r="V636" s="63" t="s">
        <v>22</v>
      </c>
    </row>
    <row r="637" spans="17:22" x14ac:dyDescent="0.2">
      <c r="Q637" s="60" t="s">
        <v>738</v>
      </c>
      <c r="R637" s="61">
        <v>7</v>
      </c>
      <c r="S637" s="62"/>
      <c r="T637" s="63"/>
      <c r="U637" s="63"/>
      <c r="V637" s="63" t="s">
        <v>22</v>
      </c>
    </row>
    <row r="638" spans="17:22" x14ac:dyDescent="0.2">
      <c r="Q638" s="60" t="s">
        <v>739</v>
      </c>
      <c r="R638" s="61">
        <v>8</v>
      </c>
      <c r="S638" s="62"/>
      <c r="T638" s="63"/>
      <c r="U638" s="63"/>
      <c r="V638" s="63" t="s">
        <v>22</v>
      </c>
    </row>
    <row r="639" spans="17:22" x14ac:dyDescent="0.2">
      <c r="Q639" s="60" t="s">
        <v>740</v>
      </c>
      <c r="R639" s="61">
        <v>3</v>
      </c>
      <c r="S639" s="62"/>
      <c r="T639" s="63" t="s">
        <v>46</v>
      </c>
      <c r="U639" s="63"/>
      <c r="V639" s="63" t="s">
        <v>94</v>
      </c>
    </row>
    <row r="640" spans="17:22" x14ac:dyDescent="0.2">
      <c r="Q640" s="60" t="s">
        <v>741</v>
      </c>
      <c r="R640" s="61">
        <v>7</v>
      </c>
      <c r="S640" s="62"/>
      <c r="T640" s="63"/>
      <c r="U640" s="63"/>
      <c r="V640" s="63" t="s">
        <v>22</v>
      </c>
    </row>
    <row r="641" spans="17:22" x14ac:dyDescent="0.2">
      <c r="Q641" s="60" t="s">
        <v>742</v>
      </c>
      <c r="R641" s="61">
        <v>7</v>
      </c>
      <c r="S641" s="62"/>
      <c r="T641" s="63"/>
      <c r="U641" s="63"/>
      <c r="V641" s="63" t="s">
        <v>22</v>
      </c>
    </row>
    <row r="642" spans="17:22" x14ac:dyDescent="0.2">
      <c r="Q642" s="60" t="s">
        <v>743</v>
      </c>
      <c r="R642" s="61">
        <v>4</v>
      </c>
      <c r="S642" s="62" t="s">
        <v>46</v>
      </c>
      <c r="T642" s="63"/>
      <c r="U642" s="63"/>
      <c r="V642" s="63" t="s">
        <v>73</v>
      </c>
    </row>
    <row r="643" spans="17:22" x14ac:dyDescent="0.2">
      <c r="Q643" s="60" t="s">
        <v>744</v>
      </c>
      <c r="R643" s="61">
        <v>6</v>
      </c>
      <c r="S643" s="62"/>
      <c r="T643" s="63"/>
      <c r="U643" s="63"/>
      <c r="V643" s="63" t="s">
        <v>22</v>
      </c>
    </row>
    <row r="644" spans="17:22" x14ac:dyDescent="0.2">
      <c r="Q644" s="60" t="s">
        <v>745</v>
      </c>
      <c r="R644" s="61">
        <v>2</v>
      </c>
      <c r="S644" s="62" t="s">
        <v>46</v>
      </c>
      <c r="T644" s="63"/>
      <c r="U644" s="63"/>
      <c r="V644" s="63" t="s">
        <v>22</v>
      </c>
    </row>
    <row r="645" spans="17:22" x14ac:dyDescent="0.2">
      <c r="Q645" s="60" t="s">
        <v>746</v>
      </c>
      <c r="R645" s="61">
        <v>7</v>
      </c>
      <c r="S645" s="62" t="s">
        <v>46</v>
      </c>
      <c r="T645" s="63"/>
      <c r="U645" s="63"/>
      <c r="V645" s="63" t="s">
        <v>73</v>
      </c>
    </row>
    <row r="646" spans="17:22" x14ac:dyDescent="0.2">
      <c r="Q646" s="60" t="s">
        <v>747</v>
      </c>
      <c r="R646" s="61">
        <v>9</v>
      </c>
      <c r="S646" s="62" t="s">
        <v>46</v>
      </c>
      <c r="T646" s="63"/>
      <c r="U646" s="63"/>
      <c r="V646" s="63" t="s">
        <v>73</v>
      </c>
    </row>
    <row r="647" spans="17:22" x14ac:dyDescent="0.2">
      <c r="Q647" s="60" t="s">
        <v>748</v>
      </c>
      <c r="R647" s="61">
        <v>9</v>
      </c>
      <c r="S647" s="62"/>
      <c r="T647" s="63"/>
      <c r="U647" s="63"/>
      <c r="V647" s="63" t="s">
        <v>22</v>
      </c>
    </row>
    <row r="648" spans="17:22" x14ac:dyDescent="0.2">
      <c r="Q648" s="60" t="s">
        <v>749</v>
      </c>
      <c r="R648" s="61">
        <v>6</v>
      </c>
      <c r="S648" s="62" t="s">
        <v>46</v>
      </c>
      <c r="T648" s="63"/>
      <c r="U648" s="63"/>
      <c r="V648" s="63" t="s">
        <v>73</v>
      </c>
    </row>
    <row r="649" spans="17:22" x14ac:dyDescent="0.2">
      <c r="Q649" s="60" t="s">
        <v>750</v>
      </c>
      <c r="R649" s="61">
        <v>6</v>
      </c>
      <c r="S649" s="62"/>
      <c r="T649" s="63"/>
      <c r="U649" s="63"/>
      <c r="V649" s="63" t="s">
        <v>22</v>
      </c>
    </row>
    <row r="650" spans="17:22" x14ac:dyDescent="0.2">
      <c r="Q650" s="60" t="s">
        <v>751</v>
      </c>
      <c r="R650" s="61">
        <v>8</v>
      </c>
      <c r="S650" s="62" t="s">
        <v>46</v>
      </c>
      <c r="T650" s="63"/>
      <c r="U650" s="63"/>
      <c r="V650" s="63" t="s">
        <v>73</v>
      </c>
    </row>
    <row r="651" spans="17:22" x14ac:dyDescent="0.2">
      <c r="Q651" s="60" t="s">
        <v>752</v>
      </c>
      <c r="R651" s="61">
        <v>5</v>
      </c>
      <c r="S651" s="62" t="s">
        <v>46</v>
      </c>
      <c r="T651" s="63"/>
      <c r="U651" s="63"/>
      <c r="V651" s="63" t="s">
        <v>73</v>
      </c>
    </row>
    <row r="652" spans="17:22" x14ac:dyDescent="0.2">
      <c r="Q652" s="60" t="s">
        <v>753</v>
      </c>
      <c r="R652" s="61">
        <v>7</v>
      </c>
      <c r="S652" s="62"/>
      <c r="T652" s="63"/>
      <c r="U652" s="63"/>
      <c r="V652" s="63" t="s">
        <v>22</v>
      </c>
    </row>
    <row r="653" spans="17:22" x14ac:dyDescent="0.2">
      <c r="Q653" s="60" t="s">
        <v>754</v>
      </c>
      <c r="R653" s="61">
        <v>7</v>
      </c>
      <c r="S653" s="62"/>
      <c r="T653" s="63"/>
      <c r="U653" s="63"/>
      <c r="V653" s="63" t="s">
        <v>22</v>
      </c>
    </row>
    <row r="654" spans="17:22" x14ac:dyDescent="0.2">
      <c r="Q654" s="60" t="s">
        <v>755</v>
      </c>
      <c r="R654" s="61">
        <v>9</v>
      </c>
      <c r="S654" s="62"/>
      <c r="T654" s="63"/>
      <c r="U654" s="63"/>
      <c r="V654" s="63" t="s">
        <v>22</v>
      </c>
    </row>
    <row r="655" spans="17:22" x14ac:dyDescent="0.2">
      <c r="Q655" s="60" t="s">
        <v>756</v>
      </c>
      <c r="R655" s="61">
        <v>8</v>
      </c>
      <c r="S655" s="62"/>
      <c r="T655" s="63"/>
      <c r="U655" s="63"/>
      <c r="V655" s="63" t="s">
        <v>22</v>
      </c>
    </row>
    <row r="656" spans="17:22" x14ac:dyDescent="0.2">
      <c r="Q656" s="60" t="s">
        <v>757</v>
      </c>
      <c r="R656" s="61">
        <v>5</v>
      </c>
      <c r="S656" s="62"/>
      <c r="T656" s="63"/>
      <c r="U656" s="63"/>
      <c r="V656" s="63" t="s">
        <v>22</v>
      </c>
    </row>
    <row r="657" spans="17:22" x14ac:dyDescent="0.2">
      <c r="Q657" s="60" t="s">
        <v>758</v>
      </c>
      <c r="R657" s="61">
        <v>9</v>
      </c>
      <c r="S657" s="62"/>
      <c r="T657" s="63"/>
      <c r="U657" s="63"/>
      <c r="V657" s="63" t="s">
        <v>22</v>
      </c>
    </row>
    <row r="658" spans="17:22" x14ac:dyDescent="0.2">
      <c r="Q658" s="60" t="s">
        <v>759</v>
      </c>
      <c r="R658" s="61">
        <v>4</v>
      </c>
      <c r="S658" s="62"/>
      <c r="T658" s="63"/>
      <c r="U658" s="63"/>
      <c r="V658" s="63" t="s">
        <v>22</v>
      </c>
    </row>
    <row r="659" spans="17:22" x14ac:dyDescent="0.2">
      <c r="Q659" s="60" t="s">
        <v>760</v>
      </c>
      <c r="R659" s="61">
        <v>7</v>
      </c>
      <c r="S659" s="62"/>
      <c r="T659" s="63"/>
      <c r="U659" s="63"/>
      <c r="V659" s="63" t="s">
        <v>22</v>
      </c>
    </row>
    <row r="660" spans="17:22" x14ac:dyDescent="0.2">
      <c r="Q660" s="60" t="s">
        <v>761</v>
      </c>
      <c r="R660" s="61">
        <v>5</v>
      </c>
      <c r="S660" s="62"/>
      <c r="T660" s="63" t="s">
        <v>46</v>
      </c>
      <c r="U660" s="63"/>
      <c r="V660" s="63" t="s">
        <v>94</v>
      </c>
    </row>
    <row r="661" spans="17:22" x14ac:dyDescent="0.2">
      <c r="Q661" s="60" t="s">
        <v>762</v>
      </c>
      <c r="R661" s="61">
        <v>10</v>
      </c>
      <c r="S661" s="62"/>
      <c r="T661" s="63"/>
      <c r="U661" s="63"/>
      <c r="V661" s="63" t="s">
        <v>22</v>
      </c>
    </row>
    <row r="662" spans="17:22" x14ac:dyDescent="0.2">
      <c r="Q662" s="60" t="s">
        <v>763</v>
      </c>
      <c r="R662" s="61">
        <v>6</v>
      </c>
      <c r="S662" s="62"/>
      <c r="T662" s="63"/>
      <c r="U662" s="63"/>
      <c r="V662" s="63" t="s">
        <v>22</v>
      </c>
    </row>
    <row r="663" spans="17:22" x14ac:dyDescent="0.2">
      <c r="Q663" s="60" t="s">
        <v>764</v>
      </c>
      <c r="R663" s="61">
        <v>5</v>
      </c>
      <c r="S663" s="62"/>
      <c r="T663" s="63" t="s">
        <v>46</v>
      </c>
      <c r="U663" s="63"/>
      <c r="V663" s="63" t="s">
        <v>94</v>
      </c>
    </row>
    <row r="664" spans="17:22" x14ac:dyDescent="0.2">
      <c r="Q664" s="60" t="s">
        <v>765</v>
      </c>
      <c r="R664" s="61">
        <v>8</v>
      </c>
      <c r="S664" s="62"/>
      <c r="T664" s="63"/>
      <c r="U664" s="63"/>
      <c r="V664" s="63" t="s">
        <v>22</v>
      </c>
    </row>
    <row r="665" spans="17:22" x14ac:dyDescent="0.2">
      <c r="Q665" s="60" t="s">
        <v>67</v>
      </c>
      <c r="R665" s="61">
        <v>5</v>
      </c>
      <c r="S665" s="62"/>
      <c r="T665" s="63"/>
      <c r="U665" s="63"/>
      <c r="V665" s="63" t="s">
        <v>22</v>
      </c>
    </row>
    <row r="666" spans="17:22" x14ac:dyDescent="0.2">
      <c r="Q666" s="60" t="s">
        <v>766</v>
      </c>
      <c r="R666" s="61">
        <v>6</v>
      </c>
      <c r="S666" s="62"/>
      <c r="T666" s="63"/>
      <c r="U666" s="63"/>
      <c r="V666" s="63" t="s">
        <v>22</v>
      </c>
    </row>
    <row r="667" spans="17:22" x14ac:dyDescent="0.2">
      <c r="Q667" s="60" t="s">
        <v>767</v>
      </c>
      <c r="R667" s="61">
        <v>7</v>
      </c>
      <c r="S667" s="62" t="s">
        <v>46</v>
      </c>
      <c r="T667" s="63"/>
      <c r="U667" s="63" t="s">
        <v>46</v>
      </c>
      <c r="V667" s="63" t="s">
        <v>47</v>
      </c>
    </row>
    <row r="668" spans="17:22" x14ac:dyDescent="0.2">
      <c r="Q668" s="60" t="s">
        <v>768</v>
      </c>
      <c r="R668" s="61">
        <v>6</v>
      </c>
      <c r="S668" s="62"/>
      <c r="T668" s="63"/>
      <c r="U668" s="63"/>
      <c r="V668" s="63" t="s">
        <v>22</v>
      </c>
    </row>
    <row r="669" spans="17:22" x14ac:dyDescent="0.2">
      <c r="Q669" s="60" t="s">
        <v>62</v>
      </c>
      <c r="R669" s="61">
        <v>2</v>
      </c>
      <c r="S669" s="62"/>
      <c r="T669" s="63" t="s">
        <v>46</v>
      </c>
      <c r="U669" s="63"/>
      <c r="V669" s="63" t="s">
        <v>94</v>
      </c>
    </row>
    <row r="670" spans="17:22" x14ac:dyDescent="0.2">
      <c r="Q670" s="60" t="s">
        <v>769</v>
      </c>
      <c r="R670" s="61">
        <v>5</v>
      </c>
      <c r="S670" s="62"/>
      <c r="T670" s="63"/>
      <c r="U670" s="63"/>
      <c r="V670" s="63" t="s">
        <v>22</v>
      </c>
    </row>
    <row r="671" spans="17:22" x14ac:dyDescent="0.2">
      <c r="Q671" s="60" t="s">
        <v>770</v>
      </c>
      <c r="R671" s="61">
        <v>5</v>
      </c>
      <c r="S671" s="62"/>
      <c r="T671" s="63"/>
      <c r="U671" s="63"/>
      <c r="V671" s="63" t="s">
        <v>22</v>
      </c>
    </row>
    <row r="672" spans="17:22" x14ac:dyDescent="0.2">
      <c r="Q672" s="60" t="s">
        <v>771</v>
      </c>
      <c r="R672" s="61">
        <v>8</v>
      </c>
      <c r="S672" s="62"/>
      <c r="T672" s="63"/>
      <c r="U672" s="63"/>
      <c r="V672" s="63" t="s">
        <v>22</v>
      </c>
    </row>
    <row r="673" spans="17:22" x14ac:dyDescent="0.2">
      <c r="Q673" s="60" t="s">
        <v>772</v>
      </c>
      <c r="R673" s="61">
        <v>7</v>
      </c>
      <c r="S673" s="62"/>
      <c r="T673" s="63"/>
      <c r="U673" s="63"/>
      <c r="V673" s="63" t="s">
        <v>22</v>
      </c>
    </row>
    <row r="674" spans="17:22" x14ac:dyDescent="0.2">
      <c r="Q674" s="60" t="s">
        <v>773</v>
      </c>
      <c r="R674" s="61">
        <v>7</v>
      </c>
      <c r="S674" s="62"/>
      <c r="T674" s="63"/>
      <c r="U674" s="63"/>
      <c r="V674" s="63" t="s">
        <v>22</v>
      </c>
    </row>
    <row r="675" spans="17:22" x14ac:dyDescent="0.2">
      <c r="Q675" s="60" t="s">
        <v>774</v>
      </c>
      <c r="R675" s="61">
        <v>6</v>
      </c>
      <c r="S675" s="62" t="s">
        <v>46</v>
      </c>
      <c r="T675" s="63"/>
      <c r="U675" s="63" t="s">
        <v>46</v>
      </c>
      <c r="V675" s="63" t="s">
        <v>47</v>
      </c>
    </row>
    <row r="676" spans="17:22" x14ac:dyDescent="0.2">
      <c r="Q676" s="60" t="s">
        <v>775</v>
      </c>
      <c r="R676" s="61">
        <v>5</v>
      </c>
      <c r="S676" s="62"/>
      <c r="T676" s="63"/>
      <c r="U676" s="63"/>
      <c r="V676" s="63" t="s">
        <v>22</v>
      </c>
    </row>
    <row r="677" spans="17:22" x14ac:dyDescent="0.2">
      <c r="Q677" s="60" t="s">
        <v>776</v>
      </c>
      <c r="R677" s="61">
        <v>4</v>
      </c>
      <c r="S677" s="62"/>
      <c r="T677" s="63"/>
      <c r="U677" s="63"/>
      <c r="V677" s="63" t="s">
        <v>22</v>
      </c>
    </row>
    <row r="678" spans="17:22" x14ac:dyDescent="0.2">
      <c r="Q678" s="60" t="s">
        <v>777</v>
      </c>
      <c r="R678" s="61">
        <v>9</v>
      </c>
      <c r="S678" s="62"/>
      <c r="T678" s="63"/>
      <c r="U678" s="63"/>
      <c r="V678" s="63" t="s">
        <v>22</v>
      </c>
    </row>
    <row r="679" spans="17:22" x14ac:dyDescent="0.2">
      <c r="Q679" s="60" t="s">
        <v>778</v>
      </c>
      <c r="R679" s="61">
        <v>9</v>
      </c>
      <c r="S679" s="62"/>
      <c r="T679" s="63"/>
      <c r="U679" s="63"/>
      <c r="V679" s="63" t="s">
        <v>22</v>
      </c>
    </row>
    <row r="680" spans="17:22" x14ac:dyDescent="0.2">
      <c r="Q680" s="60" t="s">
        <v>779</v>
      </c>
      <c r="R680" s="61">
        <v>2</v>
      </c>
      <c r="S680" s="62"/>
      <c r="T680" s="63"/>
      <c r="U680" s="63"/>
      <c r="V680" s="63" t="s">
        <v>22</v>
      </c>
    </row>
    <row r="681" spans="17:22" x14ac:dyDescent="0.2">
      <c r="Q681" s="60" t="s">
        <v>780</v>
      </c>
      <c r="R681" s="61">
        <v>8</v>
      </c>
      <c r="S681" s="62"/>
      <c r="T681" s="63" t="s">
        <v>46</v>
      </c>
      <c r="U681" s="63"/>
      <c r="V681" s="63" t="s">
        <v>94</v>
      </c>
    </row>
    <row r="682" spans="17:22" x14ac:dyDescent="0.2">
      <c r="Q682" s="60" t="s">
        <v>781</v>
      </c>
      <c r="R682" s="61">
        <v>6</v>
      </c>
      <c r="S682" s="62"/>
      <c r="T682" s="63"/>
      <c r="U682" s="63"/>
      <c r="V682" s="63" t="s">
        <v>22</v>
      </c>
    </row>
    <row r="683" spans="17:22" x14ac:dyDescent="0.2">
      <c r="Q683" s="60" t="s">
        <v>782</v>
      </c>
      <c r="R683" s="61">
        <v>5</v>
      </c>
      <c r="S683" s="62"/>
      <c r="T683" s="63"/>
      <c r="U683" s="63"/>
      <c r="V683" s="63" t="s">
        <v>22</v>
      </c>
    </row>
    <row r="684" spans="17:22" x14ac:dyDescent="0.2">
      <c r="Q684" s="60" t="s">
        <v>783</v>
      </c>
      <c r="R684" s="66" t="s">
        <v>205</v>
      </c>
      <c r="S684" s="62" t="s">
        <v>46</v>
      </c>
      <c r="T684" s="63"/>
      <c r="U684" s="63"/>
      <c r="V684" s="63" t="s">
        <v>73</v>
      </c>
    </row>
    <row r="685" spans="17:22" x14ac:dyDescent="0.2">
      <c r="Q685" s="60" t="s">
        <v>784</v>
      </c>
      <c r="R685" s="61">
        <v>6</v>
      </c>
      <c r="S685" s="62" t="s">
        <v>46</v>
      </c>
      <c r="T685" s="63"/>
      <c r="U685" s="63"/>
      <c r="V685" s="63" t="s">
        <v>73</v>
      </c>
    </row>
    <row r="686" spans="17:22" x14ac:dyDescent="0.2">
      <c r="Q686" s="60" t="s">
        <v>785</v>
      </c>
      <c r="R686" s="61">
        <v>8</v>
      </c>
      <c r="S686" s="62"/>
      <c r="T686" s="63"/>
      <c r="U686" s="63"/>
      <c r="V686" s="63" t="s">
        <v>22</v>
      </c>
    </row>
    <row r="687" spans="17:22" x14ac:dyDescent="0.2">
      <c r="Q687" s="60" t="s">
        <v>786</v>
      </c>
      <c r="R687" s="61">
        <v>7</v>
      </c>
      <c r="S687" s="62"/>
      <c r="T687" s="63"/>
      <c r="U687" s="63"/>
      <c r="V687" s="63" t="s">
        <v>22</v>
      </c>
    </row>
    <row r="688" spans="17:22" x14ac:dyDescent="0.2">
      <c r="Q688" s="60" t="s">
        <v>787</v>
      </c>
      <c r="R688" s="61">
        <v>7</v>
      </c>
      <c r="S688" s="62"/>
      <c r="T688" s="63"/>
      <c r="U688" s="63"/>
      <c r="V688" s="63" t="s">
        <v>22</v>
      </c>
    </row>
    <row r="689" spans="17:22" x14ac:dyDescent="0.2">
      <c r="Q689" s="60" t="s">
        <v>788</v>
      </c>
      <c r="R689" s="61">
        <v>8</v>
      </c>
      <c r="S689" s="62"/>
      <c r="T689" s="63"/>
      <c r="U689" s="63"/>
      <c r="V689" s="63" t="s">
        <v>22</v>
      </c>
    </row>
    <row r="690" spans="17:22" x14ac:dyDescent="0.2">
      <c r="Q690" s="60" t="s">
        <v>789</v>
      </c>
      <c r="R690" s="61">
        <v>5</v>
      </c>
      <c r="S690" s="62"/>
      <c r="T690" s="63"/>
      <c r="U690" s="63"/>
      <c r="V690" s="63" t="s">
        <v>22</v>
      </c>
    </row>
    <row r="691" spans="17:22" x14ac:dyDescent="0.2">
      <c r="Q691" s="60" t="s">
        <v>790</v>
      </c>
      <c r="R691" s="61">
        <v>6</v>
      </c>
      <c r="S691" s="62"/>
      <c r="T691" s="63"/>
      <c r="U691" s="63"/>
      <c r="V691" s="63" t="s">
        <v>22</v>
      </c>
    </row>
    <row r="692" spans="17:22" x14ac:dyDescent="0.2">
      <c r="Q692" s="60" t="s">
        <v>791</v>
      </c>
      <c r="R692" s="61">
        <v>8</v>
      </c>
      <c r="S692" s="62"/>
      <c r="T692" s="63"/>
      <c r="U692" s="63"/>
      <c r="V692" s="63" t="s">
        <v>22</v>
      </c>
    </row>
    <row r="693" spans="17:22" x14ac:dyDescent="0.2">
      <c r="Q693" s="60" t="s">
        <v>792</v>
      </c>
      <c r="R693" s="61">
        <v>7</v>
      </c>
      <c r="S693" s="62"/>
      <c r="T693" s="63"/>
      <c r="U693" s="63"/>
      <c r="V693" s="63" t="s">
        <v>22</v>
      </c>
    </row>
    <row r="694" spans="17:22" x14ac:dyDescent="0.2">
      <c r="Q694" s="60" t="s">
        <v>793</v>
      </c>
      <c r="R694" s="61">
        <v>5</v>
      </c>
      <c r="S694" s="62" t="s">
        <v>46</v>
      </c>
      <c r="T694" s="63"/>
      <c r="U694" s="63"/>
      <c r="V694" s="63" t="s">
        <v>73</v>
      </c>
    </row>
    <row r="695" spans="17:22" x14ac:dyDescent="0.2">
      <c r="Q695" s="60" t="s">
        <v>794</v>
      </c>
      <c r="R695" s="61">
        <v>8</v>
      </c>
      <c r="S695" s="62"/>
      <c r="T695" s="63"/>
      <c r="U695" s="63"/>
      <c r="V695" s="63" t="s">
        <v>22</v>
      </c>
    </row>
    <row r="696" spans="17:22" x14ac:dyDescent="0.2">
      <c r="Q696" s="60" t="s">
        <v>795</v>
      </c>
      <c r="R696" s="61">
        <v>8</v>
      </c>
      <c r="S696" s="62"/>
      <c r="T696" s="63"/>
      <c r="U696" s="63"/>
      <c r="V696" s="63" t="s">
        <v>22</v>
      </c>
    </row>
    <row r="697" spans="17:22" x14ac:dyDescent="0.2">
      <c r="Q697" s="60" t="s">
        <v>796</v>
      </c>
      <c r="R697" s="61">
        <v>5</v>
      </c>
      <c r="S697" s="62" t="s">
        <v>46</v>
      </c>
      <c r="T697" s="63"/>
      <c r="U697" s="63"/>
      <c r="V697" s="63" t="s">
        <v>73</v>
      </c>
    </row>
    <row r="698" spans="17:22" x14ac:dyDescent="0.2">
      <c r="Q698" s="60" t="s">
        <v>797</v>
      </c>
      <c r="R698" s="61">
        <v>7</v>
      </c>
      <c r="S698" s="62" t="s">
        <v>46</v>
      </c>
      <c r="T698" s="63"/>
      <c r="U698" s="63" t="s">
        <v>46</v>
      </c>
      <c r="V698" s="63" t="s">
        <v>47</v>
      </c>
    </row>
    <row r="699" spans="17:22" x14ac:dyDescent="0.2">
      <c r="Q699" s="60" t="s">
        <v>798</v>
      </c>
      <c r="R699" s="61">
        <v>3</v>
      </c>
      <c r="S699" s="62"/>
      <c r="T699" s="63"/>
      <c r="U699" s="63"/>
      <c r="V699" s="63" t="s">
        <v>22</v>
      </c>
    </row>
    <row r="700" spans="17:22" x14ac:dyDescent="0.2">
      <c r="Q700" s="60" t="s">
        <v>799</v>
      </c>
      <c r="R700" s="61">
        <v>6</v>
      </c>
      <c r="S700" s="62"/>
      <c r="T700" s="63"/>
      <c r="U700" s="63"/>
      <c r="V700" s="63" t="s">
        <v>22</v>
      </c>
    </row>
    <row r="701" spans="17:22" x14ac:dyDescent="0.2">
      <c r="Q701" s="60" t="s">
        <v>800</v>
      </c>
      <c r="R701" s="61">
        <v>9</v>
      </c>
      <c r="S701" s="62"/>
      <c r="T701" s="63"/>
      <c r="U701" s="63"/>
      <c r="V701" s="63" t="s">
        <v>22</v>
      </c>
    </row>
    <row r="702" spans="17:22" x14ac:dyDescent="0.2">
      <c r="Q702" s="60" t="s">
        <v>801</v>
      </c>
      <c r="R702" s="61">
        <v>7</v>
      </c>
      <c r="S702" s="62" t="s">
        <v>46</v>
      </c>
      <c r="T702" s="63"/>
      <c r="U702" s="63"/>
      <c r="V702" s="63" t="s">
        <v>73</v>
      </c>
    </row>
    <row r="703" spans="17:22" x14ac:dyDescent="0.2">
      <c r="Q703" s="60" t="s">
        <v>802</v>
      </c>
      <c r="R703" s="61">
        <v>9</v>
      </c>
      <c r="S703" s="62"/>
      <c r="T703" s="63"/>
      <c r="U703" s="63"/>
      <c r="V703" s="63" t="s">
        <v>22</v>
      </c>
    </row>
    <row r="704" spans="17:22" x14ac:dyDescent="0.2">
      <c r="Q704" s="60" t="s">
        <v>803</v>
      </c>
      <c r="R704" s="61">
        <v>6</v>
      </c>
      <c r="S704" s="62"/>
      <c r="T704" s="63"/>
      <c r="U704" s="63"/>
      <c r="V704" s="63" t="s">
        <v>22</v>
      </c>
    </row>
    <row r="705" spans="17:22" x14ac:dyDescent="0.2">
      <c r="Q705" s="60" t="s">
        <v>804</v>
      </c>
      <c r="R705" s="61">
        <v>7</v>
      </c>
      <c r="S705" s="62"/>
      <c r="T705" s="63"/>
      <c r="U705" s="63"/>
      <c r="V705" s="63" t="s">
        <v>22</v>
      </c>
    </row>
    <row r="706" spans="17:22" x14ac:dyDescent="0.2">
      <c r="Q706" s="60" t="s">
        <v>805</v>
      </c>
      <c r="R706" s="61">
        <v>2</v>
      </c>
      <c r="S706" s="62"/>
      <c r="T706" s="63"/>
      <c r="U706" s="63"/>
      <c r="V706" s="63" t="s">
        <v>22</v>
      </c>
    </row>
    <row r="707" spans="17:22" x14ac:dyDescent="0.2">
      <c r="Q707" s="60" t="s">
        <v>806</v>
      </c>
      <c r="R707" s="64" t="s">
        <v>205</v>
      </c>
      <c r="S707" s="62"/>
      <c r="T707" s="63" t="s">
        <v>46</v>
      </c>
      <c r="U707" s="63"/>
      <c r="V707" s="63" t="s">
        <v>94</v>
      </c>
    </row>
    <row r="708" spans="17:22" x14ac:dyDescent="0.2">
      <c r="Q708" s="60" t="s">
        <v>807</v>
      </c>
      <c r="R708" s="61">
        <v>7</v>
      </c>
      <c r="S708" s="62"/>
      <c r="T708" s="63" t="s">
        <v>46</v>
      </c>
      <c r="U708" s="63"/>
      <c r="V708" s="63" t="s">
        <v>94</v>
      </c>
    </row>
    <row r="709" spans="17:22" x14ac:dyDescent="0.2">
      <c r="Q709" s="60" t="s">
        <v>808</v>
      </c>
      <c r="R709" s="61">
        <v>7</v>
      </c>
      <c r="S709" s="62"/>
      <c r="T709" s="63"/>
      <c r="U709" s="63"/>
      <c r="V709" s="63" t="s">
        <v>22</v>
      </c>
    </row>
    <row r="710" spans="17:22" x14ac:dyDescent="0.2">
      <c r="Q710" s="60" t="s">
        <v>809</v>
      </c>
      <c r="R710" s="61">
        <v>6</v>
      </c>
      <c r="S710" s="62"/>
      <c r="T710" s="63"/>
      <c r="U710" s="63"/>
      <c r="V710" s="63" t="s">
        <v>22</v>
      </c>
    </row>
    <row r="711" spans="17:22" x14ac:dyDescent="0.2">
      <c r="Q711" s="60" t="s">
        <v>810</v>
      </c>
      <c r="R711" s="61">
        <v>5</v>
      </c>
      <c r="S711" s="62"/>
      <c r="T711" s="63"/>
      <c r="U711" s="63"/>
      <c r="V711" s="63" t="s">
        <v>22</v>
      </c>
    </row>
    <row r="712" spans="17:22" x14ac:dyDescent="0.2">
      <c r="Q712" s="60" t="s">
        <v>811</v>
      </c>
      <c r="R712" s="61">
        <v>8</v>
      </c>
      <c r="S712" s="62"/>
      <c r="T712" s="63"/>
      <c r="U712" s="63"/>
      <c r="V712" s="63" t="s">
        <v>22</v>
      </c>
    </row>
    <row r="713" spans="17:22" x14ac:dyDescent="0.2">
      <c r="Q713" s="60" t="s">
        <v>812</v>
      </c>
      <c r="R713" s="61">
        <v>8</v>
      </c>
      <c r="S713" s="62"/>
      <c r="T713" s="63" t="s">
        <v>46</v>
      </c>
      <c r="U713" s="63"/>
      <c r="V713" s="63" t="s">
        <v>94</v>
      </c>
    </row>
    <row r="714" spans="17:22" x14ac:dyDescent="0.2">
      <c r="Q714" s="60" t="s">
        <v>813</v>
      </c>
      <c r="R714" s="61">
        <v>7</v>
      </c>
      <c r="S714" s="62"/>
      <c r="T714" s="63"/>
      <c r="U714" s="63"/>
      <c r="V714" s="63" t="s">
        <v>22</v>
      </c>
    </row>
    <row r="715" spans="17:22" x14ac:dyDescent="0.2">
      <c r="Q715" s="60" t="s">
        <v>814</v>
      </c>
      <c r="R715" s="61">
        <v>9</v>
      </c>
      <c r="S715" s="62" t="s">
        <v>46</v>
      </c>
      <c r="T715" s="63"/>
      <c r="U715" s="63" t="s">
        <v>46</v>
      </c>
      <c r="V715" s="63" t="s">
        <v>47</v>
      </c>
    </row>
    <row r="716" spans="17:22" x14ac:dyDescent="0.2">
      <c r="Q716" s="60" t="s">
        <v>815</v>
      </c>
      <c r="R716" s="61">
        <v>7</v>
      </c>
      <c r="S716" s="62"/>
      <c r="T716" s="63"/>
      <c r="U716" s="63"/>
      <c r="V716" s="63" t="s">
        <v>22</v>
      </c>
    </row>
    <row r="717" spans="17:22" x14ac:dyDescent="0.2">
      <c r="Q717" s="60" t="s">
        <v>816</v>
      </c>
      <c r="R717" s="61">
        <v>5</v>
      </c>
      <c r="S717" s="62" t="s">
        <v>46</v>
      </c>
      <c r="T717" s="63"/>
      <c r="U717" s="63"/>
      <c r="V717" s="63" t="s">
        <v>73</v>
      </c>
    </row>
    <row r="718" spans="17:22" x14ac:dyDescent="0.2">
      <c r="Q718" s="60" t="s">
        <v>817</v>
      </c>
      <c r="R718" s="61">
        <v>8</v>
      </c>
      <c r="S718" s="62"/>
      <c r="T718" s="63"/>
      <c r="U718" s="63"/>
      <c r="V718" s="63" t="s">
        <v>22</v>
      </c>
    </row>
    <row r="719" spans="17:22" x14ac:dyDescent="0.2">
      <c r="Q719" s="60" t="s">
        <v>818</v>
      </c>
      <c r="R719" s="61">
        <v>2</v>
      </c>
      <c r="S719" s="62"/>
      <c r="T719" s="63"/>
      <c r="U719" s="63"/>
      <c r="V719" s="63" t="s">
        <v>22</v>
      </c>
    </row>
    <row r="720" spans="17:22" x14ac:dyDescent="0.2">
      <c r="Q720" s="60" t="s">
        <v>819</v>
      </c>
      <c r="R720" s="61">
        <v>3</v>
      </c>
      <c r="S720" s="62"/>
      <c r="T720" s="63"/>
      <c r="U720" s="63"/>
      <c r="V720" s="63" t="s">
        <v>22</v>
      </c>
    </row>
    <row r="721" spans="17:22" x14ac:dyDescent="0.2">
      <c r="Q721" s="60" t="s">
        <v>820</v>
      </c>
      <c r="R721" s="61">
        <v>3</v>
      </c>
      <c r="S721" s="62"/>
      <c r="T721" s="63" t="s">
        <v>46</v>
      </c>
      <c r="U721" s="63"/>
      <c r="V721" s="63" t="s">
        <v>94</v>
      </c>
    </row>
    <row r="722" spans="17:22" x14ac:dyDescent="0.2">
      <c r="Q722" s="60" t="s">
        <v>821</v>
      </c>
      <c r="R722" s="61">
        <v>7</v>
      </c>
      <c r="S722" s="62" t="s">
        <v>46</v>
      </c>
      <c r="T722" s="63"/>
      <c r="U722" s="63"/>
      <c r="V722" s="63" t="s">
        <v>73</v>
      </c>
    </row>
    <row r="723" spans="17:22" x14ac:dyDescent="0.2">
      <c r="Q723" s="60" t="s">
        <v>822</v>
      </c>
      <c r="R723" s="61">
        <v>2</v>
      </c>
      <c r="S723" s="62"/>
      <c r="T723" s="63"/>
      <c r="U723" s="63"/>
      <c r="V723" s="63" t="s">
        <v>22</v>
      </c>
    </row>
    <row r="724" spans="17:22" x14ac:dyDescent="0.2">
      <c r="Q724" s="60" t="s">
        <v>823</v>
      </c>
      <c r="R724" s="61">
        <v>9</v>
      </c>
      <c r="S724" s="62"/>
      <c r="T724" s="63"/>
      <c r="U724" s="63"/>
      <c r="V724" s="63" t="s">
        <v>22</v>
      </c>
    </row>
    <row r="725" spans="17:22" x14ac:dyDescent="0.2">
      <c r="Q725" s="60" t="s">
        <v>824</v>
      </c>
      <c r="R725" s="61">
        <v>3</v>
      </c>
      <c r="S725" s="62" t="s">
        <v>46</v>
      </c>
      <c r="T725" s="63"/>
      <c r="U725" s="63"/>
      <c r="V725" s="63" t="s">
        <v>73</v>
      </c>
    </row>
    <row r="726" spans="17:22" x14ac:dyDescent="0.2">
      <c r="Q726" s="60" t="s">
        <v>825</v>
      </c>
      <c r="R726" s="61">
        <v>6</v>
      </c>
      <c r="S726" s="62"/>
      <c r="T726" s="63"/>
      <c r="U726" s="63"/>
      <c r="V726" s="63" t="s">
        <v>22</v>
      </c>
    </row>
    <row r="727" spans="17:22" x14ac:dyDescent="0.2">
      <c r="Q727" s="60" t="s">
        <v>826</v>
      </c>
      <c r="R727" s="61">
        <v>5</v>
      </c>
      <c r="S727" s="62" t="s">
        <v>46</v>
      </c>
      <c r="T727" s="63"/>
      <c r="U727" s="63"/>
      <c r="V727" s="63" t="s">
        <v>73</v>
      </c>
    </row>
    <row r="728" spans="17:22" x14ac:dyDescent="0.2">
      <c r="Q728" s="60" t="s">
        <v>827</v>
      </c>
      <c r="R728" s="61">
        <v>8</v>
      </c>
      <c r="S728" s="62" t="s">
        <v>46</v>
      </c>
      <c r="T728" s="63"/>
      <c r="U728" s="63"/>
      <c r="V728" s="63" t="s">
        <v>73</v>
      </c>
    </row>
    <row r="729" spans="17:22" x14ac:dyDescent="0.2">
      <c r="Q729" s="60" t="s">
        <v>828</v>
      </c>
      <c r="R729" s="61">
        <v>7</v>
      </c>
      <c r="S729" s="62" t="s">
        <v>46</v>
      </c>
      <c r="T729" s="63"/>
      <c r="U729" s="63"/>
      <c r="V729" s="63" t="s">
        <v>73</v>
      </c>
    </row>
    <row r="730" spans="17:22" x14ac:dyDescent="0.2">
      <c r="Q730" s="60" t="s">
        <v>829</v>
      </c>
      <c r="R730" s="61">
        <v>9</v>
      </c>
      <c r="S730" s="62"/>
      <c r="T730" s="63"/>
      <c r="U730" s="63"/>
      <c r="V730" s="63" t="s">
        <v>22</v>
      </c>
    </row>
    <row r="731" spans="17:22" x14ac:dyDescent="0.2">
      <c r="Q731" s="60" t="s">
        <v>830</v>
      </c>
      <c r="R731" s="61">
        <v>6</v>
      </c>
      <c r="S731" s="62" t="s">
        <v>46</v>
      </c>
      <c r="T731" s="63"/>
      <c r="U731" s="63"/>
      <c r="V731" s="63" t="s">
        <v>73</v>
      </c>
    </row>
    <row r="732" spans="17:22" x14ac:dyDescent="0.2">
      <c r="Q732" s="60" t="s">
        <v>831</v>
      </c>
      <c r="R732" s="61">
        <v>5</v>
      </c>
      <c r="S732" s="62"/>
      <c r="T732" s="63"/>
      <c r="U732" s="63"/>
      <c r="V732" s="63" t="s">
        <v>22</v>
      </c>
    </row>
    <row r="733" spans="17:22" x14ac:dyDescent="0.2">
      <c r="Q733" s="60" t="s">
        <v>832</v>
      </c>
      <c r="R733" s="61">
        <v>5</v>
      </c>
      <c r="S733" s="62"/>
      <c r="T733" s="63"/>
      <c r="U733" s="63"/>
      <c r="V733" s="63" t="s">
        <v>22</v>
      </c>
    </row>
    <row r="734" spans="17:22" x14ac:dyDescent="0.2">
      <c r="Q734" s="60" t="s">
        <v>833</v>
      </c>
      <c r="R734" s="61">
        <v>9</v>
      </c>
      <c r="S734" s="62"/>
      <c r="T734" s="63"/>
      <c r="U734" s="63"/>
      <c r="V734" s="63" t="s">
        <v>22</v>
      </c>
    </row>
    <row r="735" spans="17:22" x14ac:dyDescent="0.2">
      <c r="Q735" s="60" t="s">
        <v>834</v>
      </c>
      <c r="R735" s="61">
        <v>9</v>
      </c>
      <c r="S735" s="62"/>
      <c r="T735" s="63"/>
      <c r="U735" s="63"/>
      <c r="V735" s="63" t="s">
        <v>22</v>
      </c>
    </row>
    <row r="736" spans="17:22" x14ac:dyDescent="0.2">
      <c r="Q736" s="60" t="s">
        <v>835</v>
      </c>
      <c r="R736" s="61">
        <v>4</v>
      </c>
      <c r="S736" s="62"/>
      <c r="T736" s="63"/>
      <c r="U736" s="63"/>
      <c r="V736" s="63" t="s">
        <v>22</v>
      </c>
    </row>
    <row r="737" spans="17:22" x14ac:dyDescent="0.2">
      <c r="Q737" s="60" t="s">
        <v>836</v>
      </c>
      <c r="R737" s="61">
        <v>2</v>
      </c>
      <c r="S737" s="62"/>
      <c r="T737" s="63"/>
      <c r="U737" s="63"/>
      <c r="V737" s="63" t="s">
        <v>22</v>
      </c>
    </row>
    <row r="738" spans="17:22" x14ac:dyDescent="0.2">
      <c r="Q738" s="60" t="s">
        <v>837</v>
      </c>
      <c r="R738" s="61">
        <v>8</v>
      </c>
      <c r="S738" s="62"/>
      <c r="T738" s="63"/>
      <c r="U738" s="63"/>
      <c r="V738" s="63" t="s">
        <v>22</v>
      </c>
    </row>
    <row r="739" spans="17:22" x14ac:dyDescent="0.2">
      <c r="Q739" s="60" t="s">
        <v>838</v>
      </c>
      <c r="R739" s="61">
        <v>7</v>
      </c>
      <c r="S739" s="62"/>
      <c r="T739" s="63"/>
      <c r="U739" s="63"/>
      <c r="V739" s="63" t="s">
        <v>22</v>
      </c>
    </row>
    <row r="740" spans="17:22" x14ac:dyDescent="0.2">
      <c r="Q740" s="60" t="s">
        <v>839</v>
      </c>
      <c r="R740" s="61">
        <v>3</v>
      </c>
      <c r="S740" s="62"/>
      <c r="T740" s="63"/>
      <c r="U740" s="63"/>
      <c r="V740" s="63" t="s">
        <v>22</v>
      </c>
    </row>
    <row r="741" spans="17:22" x14ac:dyDescent="0.2">
      <c r="Q741" s="60" t="s">
        <v>840</v>
      </c>
      <c r="R741" s="61">
        <v>8</v>
      </c>
      <c r="S741" s="62"/>
      <c r="T741" s="63"/>
      <c r="U741" s="63"/>
      <c r="V741" s="63" t="s">
        <v>22</v>
      </c>
    </row>
    <row r="742" spans="17:22" x14ac:dyDescent="0.2">
      <c r="Q742" s="60" t="s">
        <v>841</v>
      </c>
      <c r="R742" s="61">
        <v>6</v>
      </c>
      <c r="S742" s="62"/>
      <c r="T742" s="63"/>
      <c r="U742" s="63"/>
      <c r="V742" s="63" t="s">
        <v>22</v>
      </c>
    </row>
    <row r="743" spans="17:22" x14ac:dyDescent="0.2">
      <c r="Q743" s="60" t="s">
        <v>842</v>
      </c>
      <c r="R743" s="61">
        <v>6</v>
      </c>
      <c r="S743" s="62"/>
      <c r="T743" s="63"/>
      <c r="U743" s="63"/>
      <c r="V743" s="63" t="s">
        <v>22</v>
      </c>
    </row>
    <row r="744" spans="17:22" x14ac:dyDescent="0.2">
      <c r="Q744" s="60" t="s">
        <v>843</v>
      </c>
      <c r="R744" s="61">
        <v>6</v>
      </c>
      <c r="S744" s="62"/>
      <c r="T744" s="63"/>
      <c r="U744" s="63"/>
      <c r="V744" s="63" t="s">
        <v>22</v>
      </c>
    </row>
    <row r="745" spans="17:22" x14ac:dyDescent="0.2">
      <c r="Q745" s="60" t="s">
        <v>57</v>
      </c>
      <c r="R745" s="61">
        <v>3</v>
      </c>
      <c r="S745" s="62"/>
      <c r="T745" s="63" t="s">
        <v>46</v>
      </c>
      <c r="U745" s="63"/>
      <c r="V745" s="63" t="s">
        <v>94</v>
      </c>
    </row>
    <row r="746" spans="17:22" x14ac:dyDescent="0.2">
      <c r="Q746" s="60" t="s">
        <v>844</v>
      </c>
      <c r="R746" s="61">
        <v>6</v>
      </c>
      <c r="S746" s="62" t="s">
        <v>46</v>
      </c>
      <c r="T746" s="63"/>
      <c r="U746" s="63"/>
      <c r="V746" s="63" t="s">
        <v>73</v>
      </c>
    </row>
    <row r="747" spans="17:22" x14ac:dyDescent="0.2">
      <c r="Q747" s="60" t="s">
        <v>845</v>
      </c>
      <c r="R747" s="61">
        <v>6</v>
      </c>
      <c r="S747" s="62" t="s">
        <v>46</v>
      </c>
      <c r="T747" s="63"/>
      <c r="U747" s="63"/>
      <c r="V747" s="63" t="s">
        <v>22</v>
      </c>
    </row>
    <row r="748" spans="17:22" x14ac:dyDescent="0.2">
      <c r="Q748" s="60" t="s">
        <v>846</v>
      </c>
      <c r="R748" s="61">
        <v>1</v>
      </c>
      <c r="S748" s="62"/>
      <c r="T748" s="63"/>
      <c r="U748" s="63"/>
      <c r="V748" s="63" t="s">
        <v>22</v>
      </c>
    </row>
    <row r="749" spans="17:22" x14ac:dyDescent="0.2">
      <c r="Q749" s="60" t="s">
        <v>847</v>
      </c>
      <c r="R749" s="61">
        <v>9</v>
      </c>
      <c r="S749" s="62"/>
      <c r="T749" s="63"/>
      <c r="U749" s="63"/>
      <c r="V749" s="63" t="s">
        <v>22</v>
      </c>
    </row>
    <row r="750" spans="17:22" x14ac:dyDescent="0.2">
      <c r="Q750" s="60" t="s">
        <v>848</v>
      </c>
      <c r="R750" s="61">
        <v>3</v>
      </c>
      <c r="S750" s="62"/>
      <c r="T750" s="63"/>
      <c r="U750" s="63"/>
      <c r="V750" s="63" t="s">
        <v>22</v>
      </c>
    </row>
    <row r="751" spans="17:22" x14ac:dyDescent="0.2">
      <c r="Q751" s="60" t="s">
        <v>849</v>
      </c>
      <c r="R751" s="61">
        <v>5</v>
      </c>
      <c r="S751" s="62"/>
      <c r="T751" s="63"/>
      <c r="U751" s="63"/>
      <c r="V751" s="63" t="s">
        <v>22</v>
      </c>
    </row>
    <row r="752" spans="17:22" x14ac:dyDescent="0.2">
      <c r="Q752" s="60" t="s">
        <v>850</v>
      </c>
      <c r="R752" s="61">
        <v>5</v>
      </c>
      <c r="S752" s="62"/>
      <c r="T752" s="63"/>
      <c r="U752" s="63"/>
      <c r="V752" s="63" t="s">
        <v>22</v>
      </c>
    </row>
    <row r="753" spans="17:22" x14ac:dyDescent="0.2">
      <c r="Q753" s="60" t="s">
        <v>851</v>
      </c>
      <c r="R753" s="61">
        <v>6</v>
      </c>
      <c r="S753" s="62"/>
      <c r="T753" s="63"/>
      <c r="U753" s="63"/>
      <c r="V753" s="63" t="s">
        <v>22</v>
      </c>
    </row>
    <row r="754" spans="17:22" x14ac:dyDescent="0.2">
      <c r="Q754" s="60" t="s">
        <v>852</v>
      </c>
      <c r="R754" s="61">
        <v>8</v>
      </c>
      <c r="S754" s="62" t="s">
        <v>46</v>
      </c>
      <c r="T754" s="63"/>
      <c r="U754" s="63"/>
      <c r="V754" s="63" t="s">
        <v>73</v>
      </c>
    </row>
    <row r="755" spans="17:22" x14ac:dyDescent="0.2">
      <c r="Q755" s="60" t="s">
        <v>853</v>
      </c>
      <c r="R755" s="61">
        <v>8</v>
      </c>
      <c r="S755" s="62"/>
      <c r="T755" s="63"/>
      <c r="U755" s="63"/>
      <c r="V755" s="63" t="s">
        <v>22</v>
      </c>
    </row>
    <row r="756" spans="17:22" x14ac:dyDescent="0.2">
      <c r="Q756" s="60" t="s">
        <v>854</v>
      </c>
      <c r="R756" s="61">
        <v>7</v>
      </c>
      <c r="S756" s="62"/>
      <c r="T756" s="63"/>
      <c r="U756" s="63"/>
      <c r="V756" s="63" t="s">
        <v>22</v>
      </c>
    </row>
    <row r="757" spans="17:22" x14ac:dyDescent="0.2">
      <c r="Q757" s="60" t="s">
        <v>855</v>
      </c>
      <c r="R757" s="61">
        <v>6</v>
      </c>
      <c r="S757" s="62"/>
      <c r="T757" s="63"/>
      <c r="U757" s="63"/>
      <c r="V757" s="63" t="s">
        <v>22</v>
      </c>
    </row>
    <row r="758" spans="17:22" x14ac:dyDescent="0.2">
      <c r="Q758" s="60" t="s">
        <v>856</v>
      </c>
      <c r="R758" s="61">
        <v>3</v>
      </c>
      <c r="S758" s="62" t="s">
        <v>46</v>
      </c>
      <c r="T758" s="63"/>
      <c r="U758" s="63"/>
      <c r="V758" s="63" t="s">
        <v>73</v>
      </c>
    </row>
    <row r="759" spans="17:22" x14ac:dyDescent="0.2">
      <c r="Q759" s="60" t="s">
        <v>857</v>
      </c>
      <c r="R759" s="61">
        <v>8</v>
      </c>
      <c r="S759" s="62"/>
      <c r="T759" s="63"/>
      <c r="U759" s="63"/>
      <c r="V759" s="63" t="s">
        <v>22</v>
      </c>
    </row>
    <row r="760" spans="17:22" x14ac:dyDescent="0.2">
      <c r="Q760" s="60" t="s">
        <v>858</v>
      </c>
      <c r="R760" s="61">
        <v>4</v>
      </c>
      <c r="S760" s="62"/>
      <c r="T760" s="63"/>
      <c r="U760" s="63"/>
      <c r="V760" s="63" t="s">
        <v>22</v>
      </c>
    </row>
    <row r="761" spans="17:22" x14ac:dyDescent="0.2">
      <c r="Q761" s="60" t="s">
        <v>52</v>
      </c>
      <c r="R761" s="61">
        <v>6</v>
      </c>
      <c r="S761" s="62" t="s">
        <v>46</v>
      </c>
      <c r="T761" s="63"/>
      <c r="U761" s="63"/>
      <c r="V761" s="63" t="s">
        <v>22</v>
      </c>
    </row>
    <row r="762" spans="17:22" x14ac:dyDescent="0.2">
      <c r="Q762" s="60" t="s">
        <v>859</v>
      </c>
      <c r="R762" s="61">
        <v>9</v>
      </c>
      <c r="S762" s="62"/>
      <c r="T762" s="63"/>
      <c r="U762" s="63"/>
      <c r="V762" s="63" t="s">
        <v>22</v>
      </c>
    </row>
    <row r="763" spans="17:22" x14ac:dyDescent="0.2">
      <c r="Q763" s="60" t="s">
        <v>860</v>
      </c>
      <c r="R763" s="61">
        <v>7</v>
      </c>
      <c r="S763" s="62" t="s">
        <v>46</v>
      </c>
      <c r="T763" s="63"/>
      <c r="U763" s="63"/>
      <c r="V763" s="63" t="s">
        <v>73</v>
      </c>
    </row>
    <row r="764" spans="17:22" x14ac:dyDescent="0.2">
      <c r="Q764" s="60" t="s">
        <v>861</v>
      </c>
      <c r="R764" s="61">
        <v>3</v>
      </c>
      <c r="S764" s="62"/>
      <c r="T764" s="63"/>
      <c r="U764" s="63"/>
      <c r="V764" s="63" t="s">
        <v>22</v>
      </c>
    </row>
    <row r="765" spans="17:22" x14ac:dyDescent="0.2">
      <c r="Q765" s="60" t="s">
        <v>862</v>
      </c>
      <c r="R765" s="61">
        <v>5</v>
      </c>
      <c r="S765" s="62"/>
      <c r="T765" s="63"/>
      <c r="U765" s="63"/>
      <c r="V765" s="63" t="s">
        <v>22</v>
      </c>
    </row>
    <row r="766" spans="17:22" x14ac:dyDescent="0.2">
      <c r="Q766" s="60" t="s">
        <v>863</v>
      </c>
      <c r="R766" s="61">
        <v>5</v>
      </c>
      <c r="S766" s="62"/>
      <c r="T766" s="63"/>
      <c r="U766" s="63"/>
      <c r="V766" s="63" t="s">
        <v>22</v>
      </c>
    </row>
    <row r="767" spans="17:22" x14ac:dyDescent="0.2">
      <c r="Q767" s="60" t="s">
        <v>864</v>
      </c>
      <c r="R767" s="61">
        <v>7</v>
      </c>
      <c r="S767" s="62" t="s">
        <v>46</v>
      </c>
      <c r="T767" s="63"/>
      <c r="U767" s="63"/>
      <c r="V767" s="63" t="s">
        <v>73</v>
      </c>
    </row>
    <row r="768" spans="17:22" x14ac:dyDescent="0.2">
      <c r="Q768" s="60" t="s">
        <v>865</v>
      </c>
      <c r="R768" s="61">
        <v>6</v>
      </c>
      <c r="S768" s="62" t="s">
        <v>46</v>
      </c>
      <c r="T768" s="63"/>
      <c r="U768" s="63"/>
      <c r="V768" s="63" t="s">
        <v>73</v>
      </c>
    </row>
    <row r="769" spans="17:22" x14ac:dyDescent="0.2">
      <c r="Q769" s="60" t="s">
        <v>866</v>
      </c>
      <c r="R769" s="61">
        <v>1</v>
      </c>
      <c r="S769" s="62"/>
      <c r="T769" s="63"/>
      <c r="U769" s="63"/>
      <c r="V769" s="63" t="s">
        <v>22</v>
      </c>
    </row>
    <row r="770" spans="17:22" x14ac:dyDescent="0.2">
      <c r="Q770" s="60" t="s">
        <v>867</v>
      </c>
      <c r="R770" s="61">
        <v>8</v>
      </c>
      <c r="S770" s="62"/>
      <c r="T770" s="63"/>
      <c r="U770" s="63"/>
      <c r="V770" s="63" t="s">
        <v>22</v>
      </c>
    </row>
    <row r="771" spans="17:22" x14ac:dyDescent="0.2">
      <c r="Q771" s="60" t="s">
        <v>868</v>
      </c>
      <c r="R771" s="61">
        <v>2</v>
      </c>
      <c r="S771" s="62"/>
      <c r="T771" s="63"/>
      <c r="U771" s="63"/>
      <c r="V771" s="63" t="s">
        <v>22</v>
      </c>
    </row>
    <row r="772" spans="17:22" x14ac:dyDescent="0.2">
      <c r="Q772" s="60" t="s">
        <v>869</v>
      </c>
      <c r="R772" s="61">
        <v>8</v>
      </c>
      <c r="S772" s="62"/>
      <c r="T772" s="63"/>
      <c r="U772" s="63"/>
      <c r="V772" s="63" t="s">
        <v>22</v>
      </c>
    </row>
    <row r="773" spans="17:22" x14ac:dyDescent="0.2">
      <c r="Q773" s="60" t="s">
        <v>870</v>
      </c>
      <c r="R773" s="61">
        <v>5</v>
      </c>
      <c r="S773" s="62"/>
      <c r="T773" s="63"/>
      <c r="U773" s="63"/>
      <c r="V773" s="63" t="s">
        <v>22</v>
      </c>
    </row>
    <row r="774" spans="17:22" x14ac:dyDescent="0.2">
      <c r="Q774" s="60" t="s">
        <v>871</v>
      </c>
      <c r="R774" s="61">
        <v>3</v>
      </c>
      <c r="S774" s="62"/>
      <c r="T774" s="63"/>
      <c r="U774" s="63"/>
      <c r="V774" s="63" t="s">
        <v>22</v>
      </c>
    </row>
    <row r="775" spans="17:22" x14ac:dyDescent="0.2">
      <c r="Q775" s="60" t="s">
        <v>872</v>
      </c>
      <c r="R775" s="61">
        <v>6</v>
      </c>
      <c r="S775" s="62"/>
      <c r="T775" s="63"/>
      <c r="U775" s="63"/>
      <c r="V775" s="63" t="s">
        <v>22</v>
      </c>
    </row>
    <row r="776" spans="17:22" x14ac:dyDescent="0.2">
      <c r="Q776" s="60" t="s">
        <v>873</v>
      </c>
      <c r="R776" s="61">
        <v>8</v>
      </c>
      <c r="S776" s="62"/>
      <c r="T776" s="63"/>
      <c r="U776" s="63"/>
      <c r="V776" s="63" t="s">
        <v>22</v>
      </c>
    </row>
    <row r="777" spans="17:22" x14ac:dyDescent="0.2">
      <c r="Q777" s="60" t="s">
        <v>874</v>
      </c>
      <c r="R777" s="61">
        <v>8</v>
      </c>
      <c r="S777" s="62" t="s">
        <v>46</v>
      </c>
      <c r="T777" s="63"/>
      <c r="U777" s="63"/>
      <c r="V777" s="63" t="s">
        <v>73</v>
      </c>
    </row>
    <row r="778" spans="17:22" x14ac:dyDescent="0.2">
      <c r="Q778" s="60" t="s">
        <v>875</v>
      </c>
      <c r="R778" s="61">
        <v>8</v>
      </c>
      <c r="S778" s="62"/>
      <c r="T778" s="63"/>
      <c r="U778" s="63"/>
      <c r="V778" s="63" t="s">
        <v>22</v>
      </c>
    </row>
    <row r="779" spans="17:22" x14ac:dyDescent="0.2">
      <c r="Q779" s="60" t="s">
        <v>876</v>
      </c>
      <c r="R779" s="61">
        <v>5</v>
      </c>
      <c r="S779" s="62" t="s">
        <v>46</v>
      </c>
      <c r="T779" s="63"/>
      <c r="U779" s="63"/>
      <c r="V779" s="63" t="s">
        <v>73</v>
      </c>
    </row>
    <row r="780" spans="17:22" x14ac:dyDescent="0.2">
      <c r="Q780" s="60" t="s">
        <v>877</v>
      </c>
      <c r="R780" s="61">
        <v>3</v>
      </c>
      <c r="S780" s="62"/>
      <c r="T780" s="63" t="s">
        <v>46</v>
      </c>
      <c r="U780" s="63"/>
      <c r="V780" s="63" t="s">
        <v>94</v>
      </c>
    </row>
    <row r="781" spans="17:22" x14ac:dyDescent="0.2">
      <c r="Q781" s="60" t="s">
        <v>878</v>
      </c>
      <c r="R781" s="61">
        <v>5</v>
      </c>
      <c r="S781" s="62"/>
      <c r="T781" s="63" t="s">
        <v>46</v>
      </c>
      <c r="U781" s="63"/>
      <c r="V781" s="63" t="s">
        <v>94</v>
      </c>
    </row>
    <row r="782" spans="17:22" x14ac:dyDescent="0.2">
      <c r="Q782" s="60" t="s">
        <v>879</v>
      </c>
      <c r="R782" s="61">
        <v>4</v>
      </c>
      <c r="S782" s="62" t="s">
        <v>46</v>
      </c>
      <c r="T782" s="63"/>
      <c r="U782" s="63"/>
      <c r="V782" s="63" t="s">
        <v>73</v>
      </c>
    </row>
    <row r="783" spans="17:22" x14ac:dyDescent="0.2">
      <c r="Q783" s="60" t="s">
        <v>880</v>
      </c>
      <c r="R783" s="61">
        <v>7</v>
      </c>
      <c r="S783" s="62"/>
      <c r="T783" s="63"/>
      <c r="U783" s="63"/>
      <c r="V783" s="63" t="s">
        <v>22</v>
      </c>
    </row>
    <row r="784" spans="17:22" x14ac:dyDescent="0.2">
      <c r="Q784" s="60" t="s">
        <v>881</v>
      </c>
      <c r="R784" s="61">
        <v>8</v>
      </c>
      <c r="S784" s="62"/>
      <c r="T784" s="63"/>
      <c r="U784" s="63"/>
      <c r="V784" s="63" t="s">
        <v>22</v>
      </c>
    </row>
    <row r="785" spans="17:22" x14ac:dyDescent="0.2">
      <c r="Q785" s="60" t="s">
        <v>882</v>
      </c>
      <c r="R785" s="64" t="s">
        <v>205</v>
      </c>
      <c r="S785" s="62"/>
      <c r="T785" s="63" t="s">
        <v>46</v>
      </c>
      <c r="U785" s="63"/>
      <c r="V785" s="63" t="s">
        <v>22</v>
      </c>
    </row>
    <row r="786" spans="17:22" x14ac:dyDescent="0.2">
      <c r="Q786" s="60" t="s">
        <v>883</v>
      </c>
      <c r="R786" s="64" t="s">
        <v>205</v>
      </c>
      <c r="S786" s="62"/>
      <c r="T786" s="63"/>
      <c r="U786" s="63"/>
      <c r="V786" s="63" t="s">
        <v>22</v>
      </c>
    </row>
    <row r="787" spans="17:22" x14ac:dyDescent="0.2">
      <c r="Q787" s="60" t="s">
        <v>884</v>
      </c>
      <c r="R787" s="61">
        <v>8</v>
      </c>
      <c r="S787" s="62"/>
      <c r="T787" s="63"/>
      <c r="U787" s="63"/>
      <c r="V787" s="63" t="s">
        <v>22</v>
      </c>
    </row>
    <row r="788" spans="17:22" x14ac:dyDescent="0.2">
      <c r="Q788" s="60" t="s">
        <v>885</v>
      </c>
      <c r="R788" s="61">
        <v>7</v>
      </c>
      <c r="S788" s="62"/>
      <c r="T788" s="63"/>
      <c r="U788" s="63"/>
      <c r="V788" s="63" t="s">
        <v>22</v>
      </c>
    </row>
    <row r="789" spans="17:22" x14ac:dyDescent="0.2">
      <c r="Q789" s="60" t="s">
        <v>886</v>
      </c>
      <c r="R789" s="61">
        <v>8</v>
      </c>
      <c r="S789" s="62" t="s">
        <v>46</v>
      </c>
      <c r="T789" s="63"/>
      <c r="U789" s="63"/>
      <c r="V789" s="63" t="s">
        <v>73</v>
      </c>
    </row>
    <row r="790" spans="17:22" x14ac:dyDescent="0.2">
      <c r="Q790" s="60" t="s">
        <v>887</v>
      </c>
      <c r="R790" s="61">
        <v>8</v>
      </c>
      <c r="S790" s="62"/>
      <c r="T790" s="63"/>
      <c r="U790" s="63"/>
      <c r="V790" s="63" t="s">
        <v>22</v>
      </c>
    </row>
    <row r="791" spans="17:22" x14ac:dyDescent="0.2">
      <c r="Q791" s="60" t="s">
        <v>888</v>
      </c>
      <c r="R791" s="61">
        <v>7</v>
      </c>
      <c r="S791" s="62" t="s">
        <v>46</v>
      </c>
      <c r="T791" s="63"/>
      <c r="U791" s="63"/>
      <c r="V791" s="63" t="s">
        <v>73</v>
      </c>
    </row>
    <row r="792" spans="17:22" x14ac:dyDescent="0.2">
      <c r="Q792" s="60" t="s">
        <v>889</v>
      </c>
      <c r="R792" s="61">
        <v>5</v>
      </c>
      <c r="S792" s="62"/>
      <c r="T792" s="63"/>
      <c r="U792" s="63"/>
      <c r="V792" s="63" t="s">
        <v>22</v>
      </c>
    </row>
    <row r="793" spans="17:22" x14ac:dyDescent="0.2">
      <c r="Q793" s="60" t="s">
        <v>890</v>
      </c>
      <c r="R793" s="61">
        <v>5</v>
      </c>
      <c r="S793" s="62"/>
      <c r="T793" s="63" t="s">
        <v>46</v>
      </c>
      <c r="U793" s="63"/>
      <c r="V793" s="63" t="s">
        <v>94</v>
      </c>
    </row>
    <row r="794" spans="17:22" x14ac:dyDescent="0.2">
      <c r="Q794" s="60" t="s">
        <v>891</v>
      </c>
      <c r="R794" s="61">
        <v>4</v>
      </c>
      <c r="S794" s="62"/>
      <c r="T794" s="63" t="s">
        <v>46</v>
      </c>
      <c r="U794" s="63"/>
      <c r="V794" s="63" t="s">
        <v>94</v>
      </c>
    </row>
    <row r="795" spans="17:22" x14ac:dyDescent="0.2">
      <c r="Q795" s="60" t="s">
        <v>892</v>
      </c>
      <c r="R795" s="61">
        <v>7</v>
      </c>
      <c r="S795" s="62"/>
      <c r="T795" s="63"/>
      <c r="U795" s="63"/>
      <c r="V795" s="63" t="s">
        <v>22</v>
      </c>
    </row>
    <row r="796" spans="17:22" x14ac:dyDescent="0.2">
      <c r="Q796" s="60" t="s">
        <v>893</v>
      </c>
      <c r="R796" s="61">
        <v>9</v>
      </c>
      <c r="S796" s="62"/>
      <c r="T796" s="63"/>
      <c r="U796" s="63"/>
      <c r="V796" s="63" t="s">
        <v>22</v>
      </c>
    </row>
    <row r="797" spans="17:22" x14ac:dyDescent="0.2">
      <c r="Q797" s="60" t="s">
        <v>894</v>
      </c>
      <c r="R797" s="61">
        <v>2</v>
      </c>
      <c r="S797" s="62"/>
      <c r="T797" s="63"/>
      <c r="U797" s="63"/>
      <c r="V797" s="63" t="s">
        <v>22</v>
      </c>
    </row>
    <row r="798" spans="17:22" x14ac:dyDescent="0.2">
      <c r="Q798" s="60" t="s">
        <v>895</v>
      </c>
      <c r="R798" s="61">
        <v>2</v>
      </c>
      <c r="S798" s="62"/>
      <c r="T798" s="63"/>
      <c r="U798" s="63"/>
      <c r="V798" s="63" t="s">
        <v>22</v>
      </c>
    </row>
    <row r="799" spans="17:22" x14ac:dyDescent="0.2">
      <c r="Q799" s="60" t="s">
        <v>896</v>
      </c>
      <c r="R799" s="61">
        <v>8</v>
      </c>
      <c r="S799" s="62"/>
      <c r="T799" s="63"/>
      <c r="U799" s="63"/>
      <c r="V799" s="63" t="s">
        <v>22</v>
      </c>
    </row>
    <row r="800" spans="17:22" x14ac:dyDescent="0.2">
      <c r="Q800" s="60" t="s">
        <v>897</v>
      </c>
      <c r="R800" s="61">
        <v>9</v>
      </c>
      <c r="S800" s="62"/>
      <c r="T800" s="63"/>
      <c r="U800" s="63"/>
      <c r="V800" s="63" t="s">
        <v>22</v>
      </c>
    </row>
    <row r="801" spans="17:22" x14ac:dyDescent="0.2">
      <c r="Q801" s="60" t="s">
        <v>898</v>
      </c>
      <c r="R801" s="61">
        <v>8</v>
      </c>
      <c r="S801" s="62"/>
      <c r="T801" s="63"/>
      <c r="U801" s="63"/>
      <c r="V801" s="63" t="s">
        <v>22</v>
      </c>
    </row>
    <row r="802" spans="17:22" x14ac:dyDescent="0.2">
      <c r="Q802" s="60" t="s">
        <v>899</v>
      </c>
      <c r="R802" s="61">
        <v>3</v>
      </c>
      <c r="S802" s="62"/>
      <c r="T802" s="63" t="s">
        <v>46</v>
      </c>
      <c r="U802" s="63"/>
      <c r="V802" s="63" t="s">
        <v>94</v>
      </c>
    </row>
    <row r="803" spans="17:22" x14ac:dyDescent="0.2">
      <c r="Q803" s="60" t="s">
        <v>900</v>
      </c>
      <c r="R803" s="61">
        <v>8</v>
      </c>
      <c r="S803" s="62" t="s">
        <v>46</v>
      </c>
      <c r="T803" s="63"/>
      <c r="U803" s="63"/>
      <c r="V803" s="63" t="s">
        <v>73</v>
      </c>
    </row>
    <row r="804" spans="17:22" x14ac:dyDescent="0.2">
      <c r="Q804" s="60" t="s">
        <v>901</v>
      </c>
      <c r="R804" s="61">
        <v>5</v>
      </c>
      <c r="S804" s="62"/>
      <c r="T804" s="63" t="s">
        <v>46</v>
      </c>
      <c r="U804" s="63"/>
      <c r="V804" s="63" t="s">
        <v>94</v>
      </c>
    </row>
    <row r="805" spans="17:22" x14ac:dyDescent="0.2">
      <c r="Q805" s="60" t="s">
        <v>902</v>
      </c>
      <c r="R805" s="61">
        <v>4</v>
      </c>
      <c r="S805" s="62"/>
      <c r="T805" s="63"/>
      <c r="U805" s="63"/>
      <c r="V805" s="63" t="s">
        <v>22</v>
      </c>
    </row>
    <row r="806" spans="17:22" x14ac:dyDescent="0.2">
      <c r="Q806" s="60" t="s">
        <v>903</v>
      </c>
      <c r="R806" s="61">
        <v>6</v>
      </c>
      <c r="S806" s="62"/>
      <c r="T806" s="63"/>
      <c r="U806" s="63"/>
      <c r="V806" s="63" t="s">
        <v>22</v>
      </c>
    </row>
    <row r="807" spans="17:22" x14ac:dyDescent="0.2">
      <c r="Q807" s="60" t="s">
        <v>904</v>
      </c>
      <c r="R807" s="61">
        <v>7</v>
      </c>
      <c r="S807" s="62"/>
      <c r="T807" s="63"/>
      <c r="U807" s="63"/>
      <c r="V807" s="63" t="s">
        <v>22</v>
      </c>
    </row>
    <row r="808" spans="17:22" x14ac:dyDescent="0.2">
      <c r="Q808" s="60" t="s">
        <v>905</v>
      </c>
      <c r="R808" s="61">
        <v>5</v>
      </c>
      <c r="S808" s="62"/>
      <c r="T808" s="63"/>
      <c r="U808" s="63"/>
      <c r="V808" s="63" t="s">
        <v>22</v>
      </c>
    </row>
    <row r="809" spans="17:22" x14ac:dyDescent="0.2">
      <c r="Q809" s="60" t="s">
        <v>906</v>
      </c>
      <c r="R809" s="61">
        <v>7</v>
      </c>
      <c r="S809" s="62"/>
      <c r="T809" s="63"/>
      <c r="U809" s="63"/>
      <c r="V809" s="63" t="s">
        <v>22</v>
      </c>
    </row>
    <row r="810" spans="17:22" x14ac:dyDescent="0.2">
      <c r="Q810" s="60" t="s">
        <v>907</v>
      </c>
      <c r="R810" s="61">
        <v>4</v>
      </c>
      <c r="S810" s="62"/>
      <c r="T810" s="63"/>
      <c r="U810" s="63"/>
      <c r="V810" s="63" t="s">
        <v>22</v>
      </c>
    </row>
    <row r="811" spans="17:22" x14ac:dyDescent="0.2">
      <c r="Q811" s="60" t="s">
        <v>908</v>
      </c>
      <c r="R811" s="61">
        <v>5</v>
      </c>
      <c r="S811" s="62"/>
      <c r="T811" s="63"/>
      <c r="U811" s="63"/>
      <c r="V811" s="63" t="s">
        <v>22</v>
      </c>
    </row>
    <row r="812" spans="17:22" x14ac:dyDescent="0.2">
      <c r="Q812" s="65" t="s">
        <v>909</v>
      </c>
      <c r="R812" s="67">
        <v>7</v>
      </c>
      <c r="S812" s="62"/>
      <c r="T812" s="63"/>
      <c r="U812" s="63"/>
      <c r="V812" s="63" t="s">
        <v>22</v>
      </c>
    </row>
    <row r="813" spans="17:22" x14ac:dyDescent="0.2">
      <c r="Q813" s="60" t="s">
        <v>910</v>
      </c>
      <c r="R813" s="61">
        <v>7</v>
      </c>
      <c r="S813" s="62"/>
      <c r="T813" s="63"/>
      <c r="U813" s="63"/>
      <c r="V813" s="63" t="s">
        <v>22</v>
      </c>
    </row>
    <row r="814" spans="17:22" x14ac:dyDescent="0.2">
      <c r="Q814" s="60" t="s">
        <v>911</v>
      </c>
      <c r="R814" s="61">
        <v>8</v>
      </c>
      <c r="S814" s="62"/>
      <c r="T814" s="63"/>
      <c r="U814" s="63"/>
      <c r="V814" s="63" t="s">
        <v>22</v>
      </c>
    </row>
    <row r="815" spans="17:22" x14ac:dyDescent="0.2">
      <c r="Q815" s="60" t="s">
        <v>912</v>
      </c>
      <c r="R815" s="61">
        <v>2</v>
      </c>
      <c r="S815" s="62"/>
      <c r="T815" s="63" t="s">
        <v>46</v>
      </c>
      <c r="U815" s="63"/>
      <c r="V815" s="63" t="s">
        <v>94</v>
      </c>
    </row>
    <row r="816" spans="17:22" x14ac:dyDescent="0.2">
      <c r="Q816" s="60" t="s">
        <v>913</v>
      </c>
      <c r="R816" s="61">
        <v>4</v>
      </c>
      <c r="S816" s="62"/>
      <c r="T816" s="63" t="s">
        <v>46</v>
      </c>
      <c r="U816" s="63"/>
      <c r="V816" s="63" t="s">
        <v>94</v>
      </c>
    </row>
    <row r="817" spans="17:22" x14ac:dyDescent="0.2">
      <c r="Q817" s="60" t="s">
        <v>914</v>
      </c>
      <c r="R817" s="61">
        <v>5</v>
      </c>
      <c r="S817" s="62"/>
      <c r="T817" s="63"/>
      <c r="U817" s="63"/>
      <c r="V817" s="63" t="s">
        <v>22</v>
      </c>
    </row>
    <row r="818" spans="17:22" x14ac:dyDescent="0.2">
      <c r="Q818" s="60" t="s">
        <v>915</v>
      </c>
      <c r="R818" s="61">
        <v>8</v>
      </c>
      <c r="S818" s="62" t="s">
        <v>46</v>
      </c>
      <c r="T818" s="63" t="s">
        <v>46</v>
      </c>
      <c r="U818" s="63"/>
      <c r="V818" s="63" t="s">
        <v>94</v>
      </c>
    </row>
    <row r="819" spans="17:22" x14ac:dyDescent="0.2">
      <c r="Q819" s="60" t="s">
        <v>916</v>
      </c>
      <c r="R819" s="61">
        <v>6</v>
      </c>
      <c r="S819" s="62" t="s">
        <v>46</v>
      </c>
      <c r="T819" s="63"/>
      <c r="U819" s="63"/>
      <c r="V819" s="63" t="s">
        <v>73</v>
      </c>
    </row>
    <row r="820" spans="17:22" x14ac:dyDescent="0.2">
      <c r="Q820" s="60" t="s">
        <v>917</v>
      </c>
      <c r="R820" s="61">
        <v>7</v>
      </c>
      <c r="S820" s="62"/>
      <c r="T820" s="63"/>
      <c r="U820" s="63"/>
      <c r="V820" s="63" t="s">
        <v>22</v>
      </c>
    </row>
    <row r="821" spans="17:22" x14ac:dyDescent="0.2">
      <c r="Q821" s="60" t="s">
        <v>918</v>
      </c>
      <c r="R821" s="61">
        <v>6</v>
      </c>
      <c r="S821" s="62"/>
      <c r="T821" s="63"/>
      <c r="U821" s="63"/>
      <c r="V821" s="63" t="s">
        <v>22</v>
      </c>
    </row>
    <row r="822" spans="17:22" x14ac:dyDescent="0.2">
      <c r="Q822" s="60" t="s">
        <v>919</v>
      </c>
      <c r="R822" s="61">
        <v>7</v>
      </c>
      <c r="S822" s="62" t="s">
        <v>46</v>
      </c>
      <c r="T822" s="63"/>
      <c r="U822" s="63"/>
      <c r="V822" s="63" t="s">
        <v>73</v>
      </c>
    </row>
    <row r="823" spans="17:22" x14ac:dyDescent="0.2">
      <c r="Q823" s="60" t="s">
        <v>920</v>
      </c>
      <c r="R823" s="61">
        <v>7</v>
      </c>
      <c r="S823" s="62"/>
      <c r="T823" s="63"/>
      <c r="U823" s="63"/>
      <c r="V823" s="63" t="s">
        <v>22</v>
      </c>
    </row>
    <row r="824" spans="17:22" x14ac:dyDescent="0.2">
      <c r="Q824" s="60" t="s">
        <v>921</v>
      </c>
      <c r="R824" s="61">
        <v>4</v>
      </c>
      <c r="S824" s="62"/>
      <c r="T824" s="63"/>
      <c r="U824" s="63"/>
      <c r="V824" s="63" t="s">
        <v>22</v>
      </c>
    </row>
    <row r="825" spans="17:22" x14ac:dyDescent="0.2">
      <c r="Q825" s="60" t="s">
        <v>922</v>
      </c>
      <c r="R825" s="61">
        <v>8</v>
      </c>
      <c r="S825" s="62"/>
      <c r="T825" s="63"/>
      <c r="U825" s="63"/>
      <c r="V825" s="63" t="s">
        <v>22</v>
      </c>
    </row>
    <row r="826" spans="17:22" x14ac:dyDescent="0.2">
      <c r="Q826" s="60" t="s">
        <v>31</v>
      </c>
      <c r="R826" s="61">
        <v>6</v>
      </c>
      <c r="S826" s="62" t="s">
        <v>46</v>
      </c>
      <c r="T826" s="63"/>
      <c r="U826" s="63"/>
      <c r="V826" s="63" t="s">
        <v>22</v>
      </c>
    </row>
    <row r="827" spans="17:22" x14ac:dyDescent="0.2">
      <c r="Q827" s="60" t="s">
        <v>923</v>
      </c>
      <c r="R827" s="61">
        <v>4</v>
      </c>
      <c r="S827" s="62"/>
      <c r="T827" s="63"/>
      <c r="U827" s="63"/>
      <c r="V827" s="63" t="s">
        <v>22</v>
      </c>
    </row>
    <row r="828" spans="17:22" x14ac:dyDescent="0.2">
      <c r="Q828" s="60" t="s">
        <v>924</v>
      </c>
      <c r="R828" s="61">
        <v>6</v>
      </c>
      <c r="S828" s="62"/>
      <c r="T828" s="63"/>
      <c r="U828" s="63"/>
      <c r="V828" s="63" t="s">
        <v>22</v>
      </c>
    </row>
    <row r="829" spans="17:22" x14ac:dyDescent="0.2">
      <c r="Q829" s="60" t="s">
        <v>925</v>
      </c>
      <c r="R829" s="61">
        <v>6</v>
      </c>
      <c r="S829" s="62"/>
      <c r="T829" s="63"/>
      <c r="U829" s="63"/>
      <c r="V829" s="63" t="s">
        <v>22</v>
      </c>
    </row>
    <row r="830" spans="17:22" x14ac:dyDescent="0.2">
      <c r="Q830" s="60" t="s">
        <v>926</v>
      </c>
      <c r="R830" s="61">
        <v>9</v>
      </c>
      <c r="S830" s="62"/>
      <c r="T830" s="63"/>
      <c r="U830" s="63"/>
      <c r="V830" s="63" t="s">
        <v>22</v>
      </c>
    </row>
    <row r="831" spans="17:22" x14ac:dyDescent="0.2">
      <c r="Q831" s="60" t="s">
        <v>927</v>
      </c>
      <c r="R831" s="61">
        <v>8</v>
      </c>
      <c r="S831" s="62" t="s">
        <v>46</v>
      </c>
      <c r="T831" s="63"/>
      <c r="U831" s="63"/>
      <c r="V831" s="63" t="s">
        <v>73</v>
      </c>
    </row>
    <row r="832" spans="17:22" x14ac:dyDescent="0.2">
      <c r="Q832" s="60" t="s">
        <v>928</v>
      </c>
      <c r="R832" s="61">
        <v>9</v>
      </c>
      <c r="S832" s="62"/>
      <c r="T832" s="63"/>
      <c r="U832" s="63"/>
      <c r="V832" s="63" t="s">
        <v>22</v>
      </c>
    </row>
    <row r="833" spans="17:22" x14ac:dyDescent="0.2">
      <c r="Q833" s="60" t="s">
        <v>929</v>
      </c>
      <c r="R833" s="61">
        <v>6</v>
      </c>
      <c r="S833" s="62" t="s">
        <v>46</v>
      </c>
      <c r="T833" s="63"/>
      <c r="U833" s="63"/>
      <c r="V833" s="63" t="s">
        <v>73</v>
      </c>
    </row>
    <row r="834" spans="17:22" x14ac:dyDescent="0.2">
      <c r="Q834" s="60" t="s">
        <v>930</v>
      </c>
      <c r="R834" s="61">
        <v>8</v>
      </c>
      <c r="S834" s="62"/>
      <c r="T834" s="63"/>
      <c r="U834" s="63"/>
      <c r="V834" s="63" t="s">
        <v>22</v>
      </c>
    </row>
    <row r="835" spans="17:22" x14ac:dyDescent="0.2">
      <c r="Q835" s="60" t="s">
        <v>931</v>
      </c>
      <c r="R835" s="61">
        <v>8</v>
      </c>
      <c r="S835" s="62"/>
      <c r="T835" s="63"/>
      <c r="U835" s="63"/>
      <c r="V835" s="63" t="s">
        <v>22</v>
      </c>
    </row>
    <row r="836" spans="17:22" x14ac:dyDescent="0.2">
      <c r="Q836" s="60" t="s">
        <v>932</v>
      </c>
      <c r="R836" s="61">
        <v>9</v>
      </c>
      <c r="S836" s="62"/>
      <c r="T836" s="63"/>
      <c r="U836" s="63"/>
      <c r="V836" s="63" t="s">
        <v>22</v>
      </c>
    </row>
    <row r="837" spans="17:22" x14ac:dyDescent="0.2">
      <c r="Q837" s="60" t="s">
        <v>933</v>
      </c>
      <c r="R837" s="61">
        <v>8</v>
      </c>
      <c r="S837" s="62"/>
      <c r="T837" s="63"/>
      <c r="U837" s="63"/>
      <c r="V837" s="63" t="s">
        <v>22</v>
      </c>
    </row>
    <row r="838" spans="17:22" x14ac:dyDescent="0.2">
      <c r="Q838" s="60" t="s">
        <v>934</v>
      </c>
      <c r="R838" s="61">
        <v>7</v>
      </c>
      <c r="S838" s="62" t="s">
        <v>46</v>
      </c>
      <c r="T838" s="63"/>
      <c r="U838" s="63"/>
      <c r="V838" s="63" t="s">
        <v>73</v>
      </c>
    </row>
    <row r="839" spans="17:22" x14ac:dyDescent="0.2">
      <c r="Q839" s="60" t="s">
        <v>935</v>
      </c>
      <c r="R839" s="61">
        <v>9</v>
      </c>
      <c r="S839" s="62"/>
      <c r="T839" s="63"/>
      <c r="U839" s="63"/>
      <c r="V839" s="63" t="s">
        <v>22</v>
      </c>
    </row>
    <row r="840" spans="17:22" x14ac:dyDescent="0.2">
      <c r="Q840" s="60" t="s">
        <v>936</v>
      </c>
      <c r="R840" s="61">
        <v>8</v>
      </c>
      <c r="S840" s="62"/>
      <c r="T840" s="63"/>
      <c r="U840" s="63"/>
      <c r="V840" s="63" t="s">
        <v>22</v>
      </c>
    </row>
    <row r="841" spans="17:22" x14ac:dyDescent="0.2">
      <c r="Q841" s="60" t="s">
        <v>937</v>
      </c>
      <c r="R841" s="61">
        <v>6</v>
      </c>
      <c r="S841" s="62"/>
      <c r="T841" s="63"/>
      <c r="U841" s="63"/>
      <c r="V841" s="63" t="s">
        <v>22</v>
      </c>
    </row>
    <row r="842" spans="17:22" x14ac:dyDescent="0.2">
      <c r="Q842" s="60" t="s">
        <v>938</v>
      </c>
      <c r="R842" s="61">
        <v>3</v>
      </c>
      <c r="S842" s="62"/>
      <c r="T842" s="63"/>
      <c r="U842" s="63"/>
      <c r="V842" s="63" t="s">
        <v>22</v>
      </c>
    </row>
    <row r="843" spans="17:22" x14ac:dyDescent="0.2">
      <c r="Q843" s="60" t="s">
        <v>939</v>
      </c>
      <c r="R843" s="61">
        <v>5</v>
      </c>
      <c r="S843" s="62"/>
      <c r="T843" s="63"/>
      <c r="U843" s="63"/>
      <c r="V843" s="63" t="s">
        <v>22</v>
      </c>
    </row>
    <row r="844" spans="17:22" x14ac:dyDescent="0.2">
      <c r="Q844" s="60" t="s">
        <v>940</v>
      </c>
      <c r="R844" s="61">
        <v>6</v>
      </c>
      <c r="S844" s="62"/>
      <c r="T844" s="63"/>
      <c r="U844" s="63"/>
      <c r="V844" s="63" t="s">
        <v>22</v>
      </c>
    </row>
    <row r="845" spans="17:22" x14ac:dyDescent="0.2">
      <c r="Q845" s="60" t="s">
        <v>941</v>
      </c>
      <c r="R845" s="61">
        <v>7</v>
      </c>
      <c r="S845" s="62"/>
      <c r="T845" s="63"/>
      <c r="U845" s="63"/>
      <c r="V845" s="63" t="s">
        <v>22</v>
      </c>
    </row>
    <row r="846" spans="17:22" x14ac:dyDescent="0.2">
      <c r="Q846" s="60" t="s">
        <v>942</v>
      </c>
      <c r="R846" s="61">
        <v>7</v>
      </c>
      <c r="S846" s="62"/>
      <c r="T846" s="63"/>
      <c r="U846" s="63"/>
      <c r="V846" s="63" t="s">
        <v>22</v>
      </c>
    </row>
    <row r="847" spans="17:22" x14ac:dyDescent="0.2">
      <c r="Q847" s="60" t="s">
        <v>943</v>
      </c>
      <c r="R847" s="61">
        <v>3</v>
      </c>
      <c r="S847" s="62"/>
      <c r="T847" s="63"/>
      <c r="U847" s="63"/>
      <c r="V847" s="63" t="s">
        <v>22</v>
      </c>
    </row>
    <row r="848" spans="17:22" x14ac:dyDescent="0.2">
      <c r="Q848" s="60" t="s">
        <v>944</v>
      </c>
      <c r="R848" s="61">
        <v>8</v>
      </c>
      <c r="S848" s="62"/>
      <c r="T848" s="63"/>
      <c r="U848" s="63"/>
      <c r="V848" s="63" t="s">
        <v>22</v>
      </c>
    </row>
    <row r="849" spans="17:22" x14ac:dyDescent="0.2">
      <c r="Q849" s="60" t="s">
        <v>945</v>
      </c>
      <c r="R849" s="61">
        <v>6</v>
      </c>
      <c r="S849" s="62"/>
      <c r="T849" s="63"/>
      <c r="U849" s="63"/>
      <c r="V849" s="63" t="s">
        <v>22</v>
      </c>
    </row>
    <row r="850" spans="17:22" x14ac:dyDescent="0.2">
      <c r="Q850" s="60" t="s">
        <v>946</v>
      </c>
      <c r="R850" s="61">
        <v>9</v>
      </c>
      <c r="S850" s="62"/>
      <c r="T850" s="63"/>
      <c r="U850" s="63"/>
      <c r="V850" s="63" t="s">
        <v>22</v>
      </c>
    </row>
    <row r="851" spans="17:22" x14ac:dyDescent="0.2">
      <c r="Q851" s="60" t="s">
        <v>947</v>
      </c>
      <c r="R851" s="61">
        <v>8</v>
      </c>
      <c r="S851" s="62"/>
      <c r="T851" s="63"/>
      <c r="U851" s="63"/>
      <c r="V851" s="63" t="s">
        <v>22</v>
      </c>
    </row>
    <row r="852" spans="17:22" x14ac:dyDescent="0.2">
      <c r="Q852" s="60" t="s">
        <v>948</v>
      </c>
      <c r="R852" s="61">
        <v>1</v>
      </c>
      <c r="S852" s="62"/>
      <c r="T852" s="63"/>
      <c r="U852" s="63"/>
      <c r="V852" s="63" t="s">
        <v>22</v>
      </c>
    </row>
    <row r="853" spans="17:22" x14ac:dyDescent="0.2">
      <c r="Q853" s="60" t="s">
        <v>949</v>
      </c>
      <c r="R853" s="61">
        <v>9</v>
      </c>
      <c r="S853" s="62"/>
      <c r="T853" s="63"/>
      <c r="U853" s="63"/>
      <c r="V853" s="63" t="s">
        <v>22</v>
      </c>
    </row>
    <row r="854" spans="17:22" x14ac:dyDescent="0.2">
      <c r="Q854" s="60" t="s">
        <v>950</v>
      </c>
      <c r="R854" s="61">
        <v>5</v>
      </c>
      <c r="S854" s="62" t="s">
        <v>46</v>
      </c>
      <c r="T854" s="63"/>
      <c r="U854" s="63"/>
      <c r="V854" s="63" t="s">
        <v>73</v>
      </c>
    </row>
    <row r="855" spans="17:22" x14ac:dyDescent="0.2">
      <c r="Q855" s="60" t="s">
        <v>951</v>
      </c>
      <c r="R855" s="61">
        <v>10</v>
      </c>
      <c r="S855" s="62"/>
      <c r="T855" s="63"/>
      <c r="U855" s="63"/>
      <c r="V855" s="63" t="s">
        <v>22</v>
      </c>
    </row>
    <row r="856" spans="17:22" x14ac:dyDescent="0.2">
      <c r="Q856" s="60" t="s">
        <v>952</v>
      </c>
      <c r="R856" s="61">
        <v>7</v>
      </c>
      <c r="S856" s="62"/>
      <c r="T856" s="63"/>
      <c r="U856" s="63"/>
      <c r="V856" s="63" t="s">
        <v>22</v>
      </c>
    </row>
    <row r="857" spans="17:22" x14ac:dyDescent="0.2">
      <c r="Q857" s="60" t="s">
        <v>953</v>
      </c>
      <c r="R857" s="61">
        <v>7</v>
      </c>
      <c r="S857" s="62" t="s">
        <v>46</v>
      </c>
      <c r="T857" s="63"/>
      <c r="U857" s="63"/>
      <c r="V857" s="63" t="s">
        <v>73</v>
      </c>
    </row>
    <row r="858" spans="17:22" x14ac:dyDescent="0.2">
      <c r="Q858" s="60" t="s">
        <v>954</v>
      </c>
      <c r="R858" s="61">
        <v>6</v>
      </c>
      <c r="S858" s="62"/>
      <c r="T858" s="63"/>
      <c r="U858" s="63"/>
      <c r="V858" s="63" t="s">
        <v>22</v>
      </c>
    </row>
    <row r="859" spans="17:22" x14ac:dyDescent="0.2">
      <c r="Q859" s="68" t="s">
        <v>955</v>
      </c>
      <c r="R859" s="61">
        <v>7</v>
      </c>
      <c r="S859" s="62"/>
      <c r="T859" s="63"/>
      <c r="U859" s="63"/>
      <c r="V859" s="63" t="s">
        <v>22</v>
      </c>
    </row>
    <row r="860" spans="17:22" x14ac:dyDescent="0.2">
      <c r="Q860" s="60" t="s">
        <v>956</v>
      </c>
      <c r="R860" s="61">
        <v>1</v>
      </c>
      <c r="S860" s="62"/>
      <c r="T860" s="63"/>
      <c r="U860" s="63"/>
      <c r="V860" s="63" t="s">
        <v>22</v>
      </c>
    </row>
    <row r="861" spans="17:22" x14ac:dyDescent="0.2">
      <c r="Q861" s="60" t="s">
        <v>957</v>
      </c>
      <c r="R861" s="61">
        <v>1</v>
      </c>
      <c r="S861" s="62"/>
      <c r="T861" s="63"/>
      <c r="U861" s="63"/>
      <c r="V861" s="63" t="s">
        <v>22</v>
      </c>
    </row>
    <row r="862" spans="17:22" x14ac:dyDescent="0.2">
      <c r="Q862" s="60" t="s">
        <v>958</v>
      </c>
      <c r="R862" s="61">
        <v>5</v>
      </c>
      <c r="S862" s="62"/>
      <c r="T862" s="63"/>
      <c r="U862" s="63"/>
      <c r="V862" s="63" t="s">
        <v>22</v>
      </c>
    </row>
    <row r="863" spans="17:22" x14ac:dyDescent="0.2">
      <c r="Q863" s="60" t="s">
        <v>959</v>
      </c>
      <c r="R863" s="61">
        <v>7</v>
      </c>
      <c r="S863" s="62"/>
      <c r="T863" s="63"/>
      <c r="U863" s="63"/>
      <c r="V863" s="63" t="s">
        <v>22</v>
      </c>
    </row>
    <row r="864" spans="17:22" x14ac:dyDescent="0.2">
      <c r="Q864" s="60" t="s">
        <v>960</v>
      </c>
      <c r="R864" s="61">
        <v>3</v>
      </c>
      <c r="S864" s="62" t="s">
        <v>46</v>
      </c>
      <c r="T864" s="63"/>
      <c r="U864" s="63"/>
      <c r="V864" s="63" t="s">
        <v>73</v>
      </c>
    </row>
    <row r="865" spans="17:22" x14ac:dyDescent="0.2">
      <c r="Q865" s="60" t="s">
        <v>961</v>
      </c>
      <c r="R865" s="61">
        <v>2</v>
      </c>
      <c r="S865" s="62"/>
      <c r="T865" s="63"/>
      <c r="U865" s="63"/>
      <c r="V865" s="63" t="s">
        <v>22</v>
      </c>
    </row>
    <row r="866" spans="17:22" x14ac:dyDescent="0.2">
      <c r="Q866" s="60" t="s">
        <v>962</v>
      </c>
      <c r="R866" s="61">
        <v>2</v>
      </c>
      <c r="S866" s="62"/>
      <c r="T866" s="63"/>
      <c r="U866" s="63"/>
      <c r="V866" s="63" t="s">
        <v>22</v>
      </c>
    </row>
    <row r="867" spans="17:22" x14ac:dyDescent="0.2">
      <c r="Q867" s="60" t="s">
        <v>963</v>
      </c>
      <c r="R867" s="61">
        <v>5</v>
      </c>
      <c r="S867" s="62"/>
      <c r="T867" s="63"/>
      <c r="U867" s="63"/>
      <c r="V867" s="63" t="s">
        <v>22</v>
      </c>
    </row>
    <row r="868" spans="17:22" x14ac:dyDescent="0.2">
      <c r="Q868" s="60" t="s">
        <v>964</v>
      </c>
      <c r="R868" s="61">
        <v>4</v>
      </c>
      <c r="S868" s="62"/>
      <c r="T868" s="63" t="s">
        <v>46</v>
      </c>
      <c r="U868" s="63"/>
      <c r="V868" s="63" t="s">
        <v>94</v>
      </c>
    </row>
    <row r="869" spans="17:22" x14ac:dyDescent="0.2">
      <c r="Q869" s="60" t="s">
        <v>965</v>
      </c>
      <c r="R869" s="61">
        <v>7</v>
      </c>
      <c r="S869" s="62"/>
      <c r="T869" s="63"/>
      <c r="U869" s="63"/>
      <c r="V869" s="63" t="s">
        <v>22</v>
      </c>
    </row>
    <row r="870" spans="17:22" x14ac:dyDescent="0.2">
      <c r="Q870" s="60" t="s">
        <v>966</v>
      </c>
      <c r="R870" s="61">
        <v>4</v>
      </c>
      <c r="S870" s="62"/>
      <c r="T870" s="63"/>
      <c r="U870" s="63"/>
      <c r="V870" s="63" t="s">
        <v>22</v>
      </c>
    </row>
    <row r="871" spans="17:22" x14ac:dyDescent="0.2">
      <c r="Q871" s="60" t="s">
        <v>967</v>
      </c>
      <c r="R871" s="61">
        <v>6</v>
      </c>
      <c r="S871" s="62"/>
      <c r="T871" s="63"/>
      <c r="U871" s="63"/>
      <c r="V871" s="63" t="s">
        <v>22</v>
      </c>
    </row>
    <row r="872" spans="17:22" x14ac:dyDescent="0.2">
      <c r="Q872" s="60" t="s">
        <v>968</v>
      </c>
      <c r="R872" s="61">
        <v>8</v>
      </c>
      <c r="S872" s="62"/>
      <c r="T872" s="63"/>
      <c r="U872" s="63"/>
      <c r="V872" s="63" t="s">
        <v>22</v>
      </c>
    </row>
    <row r="873" spans="17:22" x14ac:dyDescent="0.2">
      <c r="Q873" s="60" t="s">
        <v>969</v>
      </c>
      <c r="R873" s="61">
        <v>7</v>
      </c>
      <c r="S873" s="62"/>
      <c r="T873" s="63"/>
      <c r="U873" s="63"/>
      <c r="V873" s="63" t="s">
        <v>22</v>
      </c>
    </row>
    <row r="874" spans="17:22" x14ac:dyDescent="0.2">
      <c r="Q874" s="60" t="s">
        <v>970</v>
      </c>
      <c r="R874" s="61">
        <v>5</v>
      </c>
      <c r="S874" s="62"/>
      <c r="T874" s="63"/>
      <c r="U874" s="63"/>
      <c r="V874" s="63" t="s">
        <v>22</v>
      </c>
    </row>
    <row r="875" spans="17:22" x14ac:dyDescent="0.2">
      <c r="Q875" s="60" t="s">
        <v>971</v>
      </c>
      <c r="R875" s="61">
        <v>4</v>
      </c>
      <c r="S875" s="62"/>
      <c r="T875" s="63"/>
      <c r="U875" s="63"/>
      <c r="V875" s="63" t="s">
        <v>22</v>
      </c>
    </row>
    <row r="876" spans="17:22" x14ac:dyDescent="0.2">
      <c r="Q876" s="60" t="s">
        <v>972</v>
      </c>
      <c r="R876" s="61">
        <v>7</v>
      </c>
      <c r="S876" s="62"/>
      <c r="T876" s="63"/>
      <c r="U876" s="63"/>
      <c r="V876" s="63" t="s">
        <v>22</v>
      </c>
    </row>
    <row r="877" spans="17:22" x14ac:dyDescent="0.2">
      <c r="Q877" s="60" t="s">
        <v>973</v>
      </c>
      <c r="R877" s="61">
        <v>2</v>
      </c>
      <c r="S877" s="62"/>
      <c r="T877" s="63"/>
      <c r="U877" s="63"/>
      <c r="V877" s="63" t="s">
        <v>22</v>
      </c>
    </row>
    <row r="878" spans="17:22" x14ac:dyDescent="0.2">
      <c r="Q878" s="60" t="s">
        <v>974</v>
      </c>
      <c r="R878" s="61">
        <v>2</v>
      </c>
      <c r="S878" s="62"/>
      <c r="T878" s="63"/>
      <c r="U878" s="63"/>
      <c r="V878" s="63" t="s">
        <v>22</v>
      </c>
    </row>
    <row r="879" spans="17:22" x14ac:dyDescent="0.2">
      <c r="Q879" s="60" t="s">
        <v>975</v>
      </c>
      <c r="R879" s="61">
        <v>7</v>
      </c>
      <c r="S879" s="62" t="s">
        <v>46</v>
      </c>
      <c r="T879" s="63" t="s">
        <v>46</v>
      </c>
      <c r="U879" s="63"/>
      <c r="V879" s="63" t="s">
        <v>94</v>
      </c>
    </row>
    <row r="880" spans="17:22" x14ac:dyDescent="0.2">
      <c r="Q880" s="60" t="s">
        <v>976</v>
      </c>
      <c r="R880" s="61">
        <v>3</v>
      </c>
      <c r="S880" s="62" t="s">
        <v>46</v>
      </c>
      <c r="T880" s="63" t="s">
        <v>46</v>
      </c>
      <c r="U880" s="63"/>
      <c r="V880" s="63" t="s">
        <v>22</v>
      </c>
    </row>
    <row r="881" spans="17:22" x14ac:dyDescent="0.2">
      <c r="Q881" s="60" t="s">
        <v>977</v>
      </c>
      <c r="R881" s="61">
        <v>5</v>
      </c>
      <c r="S881" s="62" t="s">
        <v>46</v>
      </c>
      <c r="T881" s="63"/>
      <c r="U881" s="63"/>
      <c r="V881" s="63" t="s">
        <v>73</v>
      </c>
    </row>
    <row r="882" spans="17:22" x14ac:dyDescent="0.2">
      <c r="Q882" s="60" t="s">
        <v>978</v>
      </c>
      <c r="R882" s="61">
        <v>4</v>
      </c>
      <c r="S882" s="62"/>
      <c r="T882" s="63" t="s">
        <v>46</v>
      </c>
      <c r="U882" s="63"/>
      <c r="V882" s="63" t="s">
        <v>22</v>
      </c>
    </row>
    <row r="883" spans="17:22" x14ac:dyDescent="0.2">
      <c r="Q883" s="60" t="s">
        <v>979</v>
      </c>
      <c r="R883" s="61">
        <v>6</v>
      </c>
      <c r="S883" s="62" t="s">
        <v>46</v>
      </c>
      <c r="T883" s="63"/>
      <c r="U883" s="63"/>
      <c r="V883" s="63" t="s">
        <v>73</v>
      </c>
    </row>
    <row r="884" spans="17:22" x14ac:dyDescent="0.2">
      <c r="Q884" s="60" t="s">
        <v>980</v>
      </c>
      <c r="R884" s="61">
        <v>6</v>
      </c>
      <c r="S884" s="62"/>
      <c r="T884" s="63"/>
      <c r="U884" s="63"/>
      <c r="V884" s="63" t="s">
        <v>22</v>
      </c>
    </row>
    <row r="885" spans="17:22" x14ac:dyDescent="0.2">
      <c r="Q885" s="60" t="s">
        <v>981</v>
      </c>
      <c r="R885" s="61">
        <v>6</v>
      </c>
      <c r="S885" s="62"/>
      <c r="T885" s="63" t="s">
        <v>46</v>
      </c>
      <c r="U885" s="63"/>
      <c r="V885" s="63" t="s">
        <v>94</v>
      </c>
    </row>
    <row r="886" spans="17:22" x14ac:dyDescent="0.2">
      <c r="Q886" s="60" t="s">
        <v>982</v>
      </c>
      <c r="R886" s="61">
        <v>8</v>
      </c>
      <c r="S886" s="62"/>
      <c r="T886" s="63"/>
      <c r="U886" s="63"/>
      <c r="V886" s="63" t="s">
        <v>22</v>
      </c>
    </row>
    <row r="887" spans="17:22" x14ac:dyDescent="0.2">
      <c r="Q887" s="60" t="s">
        <v>983</v>
      </c>
      <c r="R887" s="61">
        <v>8</v>
      </c>
      <c r="S887" s="62"/>
      <c r="T887" s="63"/>
      <c r="U887" s="63"/>
      <c r="V887" s="63" t="s">
        <v>22</v>
      </c>
    </row>
    <row r="888" spans="17:22" x14ac:dyDescent="0.2">
      <c r="Q888" s="60" t="s">
        <v>984</v>
      </c>
      <c r="R888" s="61">
        <v>8</v>
      </c>
      <c r="S888" s="62"/>
      <c r="T888" s="63"/>
      <c r="U888" s="63"/>
      <c r="V888" s="63" t="s">
        <v>22</v>
      </c>
    </row>
    <row r="889" spans="17:22" x14ac:dyDescent="0.2">
      <c r="Q889" s="60" t="s">
        <v>985</v>
      </c>
      <c r="R889" s="61">
        <v>9</v>
      </c>
      <c r="S889" s="62"/>
      <c r="T889" s="63"/>
      <c r="U889" s="63"/>
      <c r="V889" s="63" t="s">
        <v>22</v>
      </c>
    </row>
    <row r="890" spans="17:22" x14ac:dyDescent="0.2">
      <c r="Q890" s="60" t="s">
        <v>986</v>
      </c>
      <c r="R890" s="61">
        <v>8</v>
      </c>
      <c r="S890" s="62"/>
      <c r="T890" s="63"/>
      <c r="U890" s="63"/>
      <c r="V890" s="63" t="s">
        <v>22</v>
      </c>
    </row>
    <row r="891" spans="17:22" x14ac:dyDescent="0.2">
      <c r="Q891" s="60" t="s">
        <v>987</v>
      </c>
      <c r="R891" s="61">
        <v>8</v>
      </c>
      <c r="S891" s="62"/>
      <c r="T891" s="63"/>
      <c r="U891" s="63"/>
      <c r="V891" s="63" t="s">
        <v>22</v>
      </c>
    </row>
    <row r="892" spans="17:22" x14ac:dyDescent="0.2">
      <c r="Q892" s="60" t="s">
        <v>988</v>
      </c>
      <c r="R892" s="61">
        <v>7</v>
      </c>
      <c r="S892" s="62" t="s">
        <v>46</v>
      </c>
      <c r="T892" s="63"/>
      <c r="U892" s="63"/>
      <c r="V892" s="63" t="s">
        <v>73</v>
      </c>
    </row>
    <row r="893" spans="17:22" x14ac:dyDescent="0.2">
      <c r="Q893" s="60" t="s">
        <v>989</v>
      </c>
      <c r="R893" s="61">
        <v>7</v>
      </c>
      <c r="S893" s="62"/>
      <c r="T893" s="63"/>
      <c r="U893" s="63"/>
      <c r="V893" s="63" t="s">
        <v>22</v>
      </c>
    </row>
    <row r="894" spans="17:22" x14ac:dyDescent="0.2">
      <c r="Q894" s="60" t="s">
        <v>990</v>
      </c>
      <c r="R894" s="61">
        <v>7</v>
      </c>
      <c r="S894" s="62"/>
      <c r="T894" s="63"/>
      <c r="U894" s="63"/>
      <c r="V894" s="63" t="s">
        <v>22</v>
      </c>
    </row>
    <row r="895" spans="17:22" x14ac:dyDescent="0.2">
      <c r="Q895" s="60" t="s">
        <v>991</v>
      </c>
      <c r="R895" s="61">
        <v>8</v>
      </c>
      <c r="S895" s="62"/>
      <c r="T895" s="63"/>
      <c r="U895" s="63"/>
      <c r="V895" s="63" t="s">
        <v>22</v>
      </c>
    </row>
    <row r="896" spans="17:22" x14ac:dyDescent="0.2">
      <c r="Q896" s="60" t="s">
        <v>992</v>
      </c>
      <c r="R896" s="61">
        <v>5</v>
      </c>
      <c r="S896" s="62"/>
      <c r="T896" s="63"/>
      <c r="U896" s="63"/>
      <c r="V896" s="63" t="s">
        <v>22</v>
      </c>
    </row>
    <row r="897" spans="17:22" x14ac:dyDescent="0.2">
      <c r="Q897" s="60" t="s">
        <v>993</v>
      </c>
      <c r="R897" s="61">
        <v>5</v>
      </c>
      <c r="S897" s="62" t="s">
        <v>46</v>
      </c>
      <c r="T897" s="63"/>
      <c r="U897" s="63"/>
      <c r="V897" s="63" t="s">
        <v>73</v>
      </c>
    </row>
    <row r="898" spans="17:22" x14ac:dyDescent="0.2">
      <c r="Q898" s="60" t="s">
        <v>994</v>
      </c>
      <c r="R898" s="61">
        <v>8</v>
      </c>
      <c r="S898" s="62"/>
      <c r="T898" s="63"/>
      <c r="U898" s="63"/>
      <c r="V898" s="63" t="s">
        <v>22</v>
      </c>
    </row>
    <row r="899" spans="17:22" x14ac:dyDescent="0.2">
      <c r="Q899" s="60" t="s">
        <v>995</v>
      </c>
      <c r="R899" s="61">
        <v>8</v>
      </c>
      <c r="S899" s="62"/>
      <c r="T899" s="63"/>
      <c r="U899" s="63"/>
      <c r="V899" s="63" t="s">
        <v>22</v>
      </c>
    </row>
    <row r="900" spans="17:22" x14ac:dyDescent="0.2">
      <c r="Q900" s="60" t="s">
        <v>996</v>
      </c>
      <c r="R900" s="61">
        <v>6</v>
      </c>
      <c r="S900" s="62"/>
      <c r="T900" s="63"/>
      <c r="U900" s="63"/>
      <c r="V900" s="63" t="s">
        <v>22</v>
      </c>
    </row>
    <row r="901" spans="17:22" x14ac:dyDescent="0.2">
      <c r="Q901" s="60" t="s">
        <v>997</v>
      </c>
      <c r="R901" s="61">
        <v>6</v>
      </c>
      <c r="S901" s="62"/>
      <c r="T901" s="63"/>
      <c r="U901" s="63"/>
      <c r="V901" s="63" t="s">
        <v>22</v>
      </c>
    </row>
    <row r="902" spans="17:22" x14ac:dyDescent="0.2">
      <c r="Q902" s="60" t="s">
        <v>998</v>
      </c>
      <c r="R902" s="61">
        <v>5</v>
      </c>
      <c r="S902" s="62" t="s">
        <v>46</v>
      </c>
      <c r="T902" s="63"/>
      <c r="U902" s="63"/>
      <c r="V902" s="63" t="s">
        <v>73</v>
      </c>
    </row>
    <row r="903" spans="17:22" x14ac:dyDescent="0.2">
      <c r="Q903" s="60" t="s">
        <v>999</v>
      </c>
      <c r="R903" s="61">
        <v>9</v>
      </c>
      <c r="S903" s="62"/>
      <c r="T903" s="63"/>
      <c r="U903" s="63"/>
      <c r="V903" s="63" t="s">
        <v>22</v>
      </c>
    </row>
    <row r="904" spans="17:22" x14ac:dyDescent="0.2">
      <c r="Q904" s="60" t="s">
        <v>1000</v>
      </c>
      <c r="R904" s="61">
        <v>9</v>
      </c>
      <c r="S904" s="62"/>
      <c r="T904" s="63"/>
      <c r="U904" s="63"/>
      <c r="V904" s="63" t="s">
        <v>22</v>
      </c>
    </row>
    <row r="905" spans="17:22" x14ac:dyDescent="0.2">
      <c r="Q905" s="60" t="s">
        <v>1001</v>
      </c>
      <c r="R905" s="61">
        <v>7</v>
      </c>
      <c r="S905" s="62"/>
      <c r="T905" s="63"/>
      <c r="U905" s="63"/>
      <c r="V905" s="63" t="s">
        <v>22</v>
      </c>
    </row>
    <row r="906" spans="17:22" x14ac:dyDescent="0.2">
      <c r="Q906" s="60" t="s">
        <v>1002</v>
      </c>
      <c r="R906" s="61">
        <v>5</v>
      </c>
      <c r="S906" s="62"/>
      <c r="T906" s="63"/>
      <c r="U906" s="63"/>
      <c r="V906" s="63" t="s">
        <v>22</v>
      </c>
    </row>
    <row r="907" spans="17:22" x14ac:dyDescent="0.2">
      <c r="Q907" s="60" t="s">
        <v>1003</v>
      </c>
      <c r="R907" s="61">
        <v>8</v>
      </c>
      <c r="S907" s="62" t="s">
        <v>46</v>
      </c>
      <c r="T907" s="63"/>
      <c r="U907" s="63"/>
      <c r="V907" s="63" t="s">
        <v>73</v>
      </c>
    </row>
    <row r="908" spans="17:22" x14ac:dyDescent="0.2">
      <c r="Q908" s="60" t="s">
        <v>1004</v>
      </c>
      <c r="R908" s="61">
        <v>9</v>
      </c>
      <c r="S908" s="62"/>
      <c r="T908" s="63"/>
      <c r="U908" s="63"/>
      <c r="V908" s="63" t="s">
        <v>22</v>
      </c>
    </row>
    <row r="909" spans="17:22" x14ac:dyDescent="0.2">
      <c r="Q909" s="60" t="s">
        <v>1005</v>
      </c>
      <c r="R909" s="64" t="s">
        <v>205</v>
      </c>
      <c r="S909" s="62"/>
      <c r="T909" s="63"/>
      <c r="U909" s="63"/>
      <c r="V909" s="63" t="s">
        <v>22</v>
      </c>
    </row>
    <row r="910" spans="17:22" x14ac:dyDescent="0.2">
      <c r="Q910" s="60" t="s">
        <v>1006</v>
      </c>
      <c r="R910" s="61">
        <v>5</v>
      </c>
      <c r="S910" s="62"/>
      <c r="T910" s="63" t="s">
        <v>46</v>
      </c>
      <c r="U910" s="63"/>
      <c r="V910" s="63" t="s">
        <v>94</v>
      </c>
    </row>
    <row r="911" spans="17:22" x14ac:dyDescent="0.2">
      <c r="Q911" s="60" t="s">
        <v>1007</v>
      </c>
      <c r="R911" s="61">
        <v>7</v>
      </c>
      <c r="S911" s="62"/>
      <c r="T911" s="63"/>
      <c r="U911" s="63"/>
      <c r="V911" s="63" t="s">
        <v>22</v>
      </c>
    </row>
    <row r="912" spans="17:22" x14ac:dyDescent="0.2">
      <c r="Q912" s="60" t="s">
        <v>1008</v>
      </c>
      <c r="R912" s="61">
        <v>3</v>
      </c>
      <c r="S912" s="62" t="s">
        <v>46</v>
      </c>
      <c r="T912" s="63"/>
      <c r="U912" s="63"/>
      <c r="V912" s="63" t="s">
        <v>73</v>
      </c>
    </row>
    <row r="913" spans="17:22" x14ac:dyDescent="0.2">
      <c r="Q913" s="60" t="s">
        <v>1009</v>
      </c>
      <c r="R913" s="61">
        <v>7</v>
      </c>
      <c r="S913" s="62" t="s">
        <v>46</v>
      </c>
      <c r="T913" s="63"/>
      <c r="U913" s="63"/>
      <c r="V913" s="63" t="s">
        <v>73</v>
      </c>
    </row>
    <row r="914" spans="17:22" x14ac:dyDescent="0.2">
      <c r="Q914" s="60" t="s">
        <v>1010</v>
      </c>
      <c r="R914" s="61">
        <v>5</v>
      </c>
      <c r="S914" s="62"/>
      <c r="T914" s="63"/>
      <c r="U914" s="63"/>
      <c r="V914" s="63" t="s">
        <v>22</v>
      </c>
    </row>
    <row r="915" spans="17:22" x14ac:dyDescent="0.2">
      <c r="Q915" s="60" t="s">
        <v>1011</v>
      </c>
      <c r="R915" s="61">
        <v>4</v>
      </c>
      <c r="S915" s="62"/>
      <c r="T915" s="63"/>
      <c r="U915" s="63"/>
      <c r="V915" s="63" t="s">
        <v>22</v>
      </c>
    </row>
    <row r="916" spans="17:22" x14ac:dyDescent="0.2">
      <c r="Q916" s="60" t="s">
        <v>1012</v>
      </c>
      <c r="R916" s="61">
        <v>9</v>
      </c>
      <c r="S916" s="62"/>
      <c r="T916" s="63"/>
      <c r="U916" s="63"/>
      <c r="V916" s="63" t="s">
        <v>22</v>
      </c>
    </row>
    <row r="917" spans="17:22" x14ac:dyDescent="0.2">
      <c r="Q917" s="60" t="s">
        <v>1013</v>
      </c>
      <c r="R917" s="61">
        <v>8</v>
      </c>
      <c r="S917" s="62"/>
      <c r="T917" s="63"/>
      <c r="U917" s="63"/>
      <c r="V917" s="63" t="s">
        <v>22</v>
      </c>
    </row>
    <row r="918" spans="17:22" x14ac:dyDescent="0.2">
      <c r="Q918" s="60" t="s">
        <v>1014</v>
      </c>
      <c r="R918" s="61">
        <v>4</v>
      </c>
      <c r="S918" s="62"/>
      <c r="T918" s="63"/>
      <c r="U918" s="63"/>
      <c r="V918" s="63" t="s">
        <v>22</v>
      </c>
    </row>
    <row r="919" spans="17:22" x14ac:dyDescent="0.2">
      <c r="Q919" s="60" t="s">
        <v>1015</v>
      </c>
      <c r="R919" s="61">
        <v>8</v>
      </c>
      <c r="S919" s="62"/>
      <c r="T919" s="63"/>
      <c r="U919" s="63"/>
      <c r="V919" s="63" t="s">
        <v>22</v>
      </c>
    </row>
    <row r="920" spans="17:22" x14ac:dyDescent="0.2">
      <c r="Q920" s="60" t="s">
        <v>1016</v>
      </c>
      <c r="R920" s="61">
        <v>8</v>
      </c>
      <c r="S920" s="62"/>
      <c r="T920" s="63"/>
      <c r="U920" s="63"/>
      <c r="V920" s="63" t="s">
        <v>22</v>
      </c>
    </row>
    <row r="921" spans="17:22" x14ac:dyDescent="0.2">
      <c r="Q921" s="60" t="s">
        <v>1017</v>
      </c>
      <c r="R921" s="61">
        <v>7</v>
      </c>
      <c r="S921" s="62" t="s">
        <v>46</v>
      </c>
      <c r="T921" s="63"/>
      <c r="U921" s="63"/>
      <c r="V921" s="63" t="s">
        <v>73</v>
      </c>
    </row>
    <row r="922" spans="17:22" x14ac:dyDescent="0.2">
      <c r="Q922" s="60" t="s">
        <v>1018</v>
      </c>
      <c r="R922" s="61">
        <v>7</v>
      </c>
      <c r="S922" s="62" t="s">
        <v>46</v>
      </c>
      <c r="T922" s="63"/>
      <c r="U922" s="63"/>
      <c r="V922" s="63" t="s">
        <v>73</v>
      </c>
    </row>
    <row r="923" spans="17:22" x14ac:dyDescent="0.2">
      <c r="Q923" s="60" t="s">
        <v>1019</v>
      </c>
      <c r="R923" s="61">
        <v>8</v>
      </c>
      <c r="S923" s="62"/>
      <c r="T923" s="63"/>
      <c r="U923" s="63"/>
      <c r="V923" s="63" t="s">
        <v>22</v>
      </c>
    </row>
    <row r="924" spans="17:22" x14ac:dyDescent="0.2">
      <c r="Q924" s="60" t="s">
        <v>1020</v>
      </c>
      <c r="R924" s="61">
        <v>5</v>
      </c>
      <c r="S924" s="62"/>
      <c r="T924" s="63"/>
      <c r="U924" s="63"/>
      <c r="V924" s="63" t="s">
        <v>22</v>
      </c>
    </row>
    <row r="925" spans="17:22" x14ac:dyDescent="0.2">
      <c r="Q925" s="60" t="s">
        <v>1021</v>
      </c>
      <c r="R925" s="61">
        <v>6</v>
      </c>
      <c r="S925" s="62"/>
      <c r="T925" s="63"/>
      <c r="U925" s="63"/>
      <c r="V925" s="63" t="s">
        <v>22</v>
      </c>
    </row>
    <row r="926" spans="17:22" x14ac:dyDescent="0.2">
      <c r="Q926" s="60" t="s">
        <v>1022</v>
      </c>
      <c r="R926" s="61">
        <v>5</v>
      </c>
      <c r="S926" s="62"/>
      <c r="T926" s="63"/>
      <c r="U926" s="63"/>
      <c r="V926" s="63" t="s">
        <v>22</v>
      </c>
    </row>
    <row r="927" spans="17:22" x14ac:dyDescent="0.2">
      <c r="Q927" s="60" t="s">
        <v>1023</v>
      </c>
      <c r="R927" s="61">
        <v>4</v>
      </c>
      <c r="S927" s="62"/>
      <c r="T927" s="63"/>
      <c r="U927" s="63"/>
      <c r="V927" s="63" t="s">
        <v>22</v>
      </c>
    </row>
    <row r="928" spans="17:22" x14ac:dyDescent="0.2">
      <c r="Q928" s="60" t="s">
        <v>1024</v>
      </c>
      <c r="R928" s="61">
        <v>7</v>
      </c>
      <c r="S928" s="62" t="s">
        <v>46</v>
      </c>
      <c r="T928" s="63"/>
      <c r="U928" s="63"/>
      <c r="V928" s="63" t="s">
        <v>73</v>
      </c>
    </row>
    <row r="929" spans="17:22" x14ac:dyDescent="0.2">
      <c r="Q929" s="60" t="s">
        <v>1025</v>
      </c>
      <c r="R929" s="61">
        <v>8</v>
      </c>
      <c r="S929" s="62"/>
      <c r="T929" s="63"/>
      <c r="U929" s="63"/>
      <c r="V929" s="63" t="s">
        <v>22</v>
      </c>
    </row>
    <row r="930" spans="17:22" x14ac:dyDescent="0.2">
      <c r="Q930" s="60" t="s">
        <v>1026</v>
      </c>
      <c r="R930" s="61">
        <v>7</v>
      </c>
      <c r="S930" s="62" t="s">
        <v>46</v>
      </c>
      <c r="T930" s="63"/>
      <c r="U930" s="63"/>
      <c r="V930" s="63" t="s">
        <v>73</v>
      </c>
    </row>
    <row r="931" spans="17:22" x14ac:dyDescent="0.2">
      <c r="Q931" s="60" t="s">
        <v>1027</v>
      </c>
      <c r="R931" s="61">
        <v>8</v>
      </c>
      <c r="S931" s="62"/>
      <c r="T931" s="63"/>
      <c r="U931" s="63"/>
      <c r="V931" s="63" t="s">
        <v>22</v>
      </c>
    </row>
    <row r="932" spans="17:22" x14ac:dyDescent="0.2">
      <c r="Q932" s="60" t="s">
        <v>1028</v>
      </c>
      <c r="R932" s="61">
        <v>8</v>
      </c>
      <c r="S932" s="62"/>
      <c r="T932" s="63"/>
      <c r="U932" s="63"/>
      <c r="V932" s="63" t="s">
        <v>22</v>
      </c>
    </row>
    <row r="933" spans="17:22" x14ac:dyDescent="0.2">
      <c r="Q933" s="60" t="s">
        <v>1029</v>
      </c>
      <c r="R933" s="61">
        <v>5</v>
      </c>
      <c r="S933" s="62" t="s">
        <v>46</v>
      </c>
      <c r="T933" s="63" t="s">
        <v>46</v>
      </c>
      <c r="U933" s="63"/>
      <c r="V933" s="63" t="s">
        <v>94</v>
      </c>
    </row>
    <row r="934" spans="17:22" x14ac:dyDescent="0.2">
      <c r="Q934" s="60" t="s">
        <v>1030</v>
      </c>
      <c r="R934" s="61">
        <v>9</v>
      </c>
      <c r="S934" s="62"/>
      <c r="T934" s="63"/>
      <c r="U934" s="63"/>
      <c r="V934" s="63" t="s">
        <v>22</v>
      </c>
    </row>
    <row r="935" spans="17:22" x14ac:dyDescent="0.2">
      <c r="Q935" s="60" t="s">
        <v>1031</v>
      </c>
      <c r="R935" s="61">
        <v>4</v>
      </c>
      <c r="S935" s="62" t="s">
        <v>46</v>
      </c>
      <c r="T935" s="63"/>
      <c r="U935" s="63"/>
      <c r="V935" s="63" t="s">
        <v>73</v>
      </c>
    </row>
    <row r="936" spans="17:22" x14ac:dyDescent="0.2">
      <c r="Q936" s="60" t="s">
        <v>1032</v>
      </c>
      <c r="R936" s="61">
        <v>7</v>
      </c>
      <c r="S936" s="62"/>
      <c r="T936" s="63"/>
      <c r="U936" s="63"/>
      <c r="V936" s="63" t="s">
        <v>22</v>
      </c>
    </row>
    <row r="937" spans="17:22" x14ac:dyDescent="0.2">
      <c r="Q937" s="60" t="s">
        <v>1033</v>
      </c>
      <c r="R937" s="61">
        <v>7</v>
      </c>
      <c r="S937" s="62" t="s">
        <v>46</v>
      </c>
      <c r="T937" s="63"/>
      <c r="U937" s="63" t="s">
        <v>46</v>
      </c>
      <c r="V937" s="63" t="s">
        <v>47</v>
      </c>
    </row>
    <row r="938" spans="17:22" x14ac:dyDescent="0.2">
      <c r="Q938" s="60" t="s">
        <v>1034</v>
      </c>
      <c r="R938" s="61">
        <v>2</v>
      </c>
      <c r="S938" s="62"/>
      <c r="T938" s="63"/>
      <c r="U938" s="63"/>
      <c r="V938" s="63" t="s">
        <v>22</v>
      </c>
    </row>
    <row r="939" spans="17:22" x14ac:dyDescent="0.2">
      <c r="Q939" s="60" t="s">
        <v>1035</v>
      </c>
      <c r="R939" s="61">
        <v>4</v>
      </c>
      <c r="S939" s="62" t="s">
        <v>46</v>
      </c>
      <c r="T939" s="63"/>
      <c r="U939" s="63"/>
      <c r="V939" s="63" t="s">
        <v>73</v>
      </c>
    </row>
    <row r="940" spans="17:22" x14ac:dyDescent="0.2">
      <c r="Q940" s="60" t="s">
        <v>1036</v>
      </c>
      <c r="R940" s="61">
        <v>9</v>
      </c>
      <c r="S940" s="62"/>
      <c r="T940" s="63"/>
      <c r="U940" s="63"/>
      <c r="V940" s="63" t="s">
        <v>22</v>
      </c>
    </row>
    <row r="941" spans="17:22" x14ac:dyDescent="0.2">
      <c r="Q941" s="60" t="s">
        <v>1037</v>
      </c>
      <c r="R941" s="61">
        <v>8</v>
      </c>
      <c r="S941" s="62"/>
      <c r="T941" s="63"/>
      <c r="U941" s="63"/>
      <c r="V941" s="63" t="s">
        <v>22</v>
      </c>
    </row>
    <row r="942" spans="17:22" x14ac:dyDescent="0.2">
      <c r="Q942" s="60" t="s">
        <v>1038</v>
      </c>
      <c r="R942" s="61">
        <v>6</v>
      </c>
      <c r="S942" s="62"/>
      <c r="T942" s="63"/>
      <c r="U942" s="63"/>
      <c r="V942" s="63" t="s">
        <v>22</v>
      </c>
    </row>
    <row r="943" spans="17:22" x14ac:dyDescent="0.2">
      <c r="Q943" s="60" t="s">
        <v>1039</v>
      </c>
      <c r="R943" s="61">
        <v>6</v>
      </c>
      <c r="S943" s="62"/>
      <c r="T943" s="63"/>
      <c r="U943" s="63"/>
      <c r="V943" s="63" t="s">
        <v>22</v>
      </c>
    </row>
    <row r="944" spans="17:22" x14ac:dyDescent="0.2">
      <c r="Q944" s="60" t="s">
        <v>1040</v>
      </c>
      <c r="R944" s="61">
        <v>7</v>
      </c>
      <c r="S944" s="62"/>
      <c r="T944" s="63"/>
      <c r="U944" s="63"/>
      <c r="V944" s="63" t="s">
        <v>22</v>
      </c>
    </row>
    <row r="945" spans="17:22" x14ac:dyDescent="0.2">
      <c r="Q945" s="60" t="s">
        <v>1041</v>
      </c>
      <c r="R945" s="61">
        <v>5</v>
      </c>
      <c r="S945" s="62"/>
      <c r="T945" s="63"/>
      <c r="U945" s="63"/>
      <c r="V945" s="63" t="s">
        <v>22</v>
      </c>
    </row>
    <row r="946" spans="17:22" x14ac:dyDescent="0.2">
      <c r="Q946" s="60" t="s">
        <v>1042</v>
      </c>
      <c r="R946" s="61">
        <v>5</v>
      </c>
      <c r="S946" s="62"/>
      <c r="T946" s="63"/>
      <c r="U946" s="63"/>
      <c r="V946" s="63" t="s">
        <v>22</v>
      </c>
    </row>
    <row r="947" spans="17:22" x14ac:dyDescent="0.2">
      <c r="Q947" s="60" t="s">
        <v>1043</v>
      </c>
      <c r="R947" s="66" t="s">
        <v>205</v>
      </c>
      <c r="S947" s="62"/>
      <c r="T947" s="63"/>
      <c r="U947" s="63"/>
      <c r="V947" s="63" t="s">
        <v>22</v>
      </c>
    </row>
    <row r="948" spans="17:22" x14ac:dyDescent="0.2">
      <c r="Q948" s="60" t="s">
        <v>1044</v>
      </c>
      <c r="R948" s="61">
        <v>2</v>
      </c>
      <c r="S948" s="62"/>
      <c r="T948" s="63"/>
      <c r="U948" s="63"/>
      <c r="V948" s="63" t="s">
        <v>22</v>
      </c>
    </row>
    <row r="949" spans="17:22" x14ac:dyDescent="0.2">
      <c r="Q949" s="60" t="s">
        <v>1045</v>
      </c>
      <c r="R949" s="61">
        <v>3</v>
      </c>
      <c r="S949" s="62"/>
      <c r="T949" s="63" t="s">
        <v>46</v>
      </c>
      <c r="U949" s="63"/>
      <c r="V949" s="63" t="s">
        <v>94</v>
      </c>
    </row>
    <row r="950" spans="17:22" x14ac:dyDescent="0.2">
      <c r="Q950" s="60" t="s">
        <v>1046</v>
      </c>
      <c r="R950" s="61">
        <v>8</v>
      </c>
      <c r="S950" s="62"/>
      <c r="T950" s="63"/>
      <c r="U950" s="63"/>
      <c r="V950" s="63" t="s">
        <v>22</v>
      </c>
    </row>
    <row r="951" spans="17:22" x14ac:dyDescent="0.2">
      <c r="Q951" s="60" t="s">
        <v>1047</v>
      </c>
      <c r="R951" s="61">
        <v>8</v>
      </c>
      <c r="S951" s="62"/>
      <c r="T951" s="63"/>
      <c r="U951" s="63"/>
      <c r="V951" s="63" t="s">
        <v>22</v>
      </c>
    </row>
    <row r="952" spans="17:22" x14ac:dyDescent="0.2">
      <c r="Q952" s="60" t="s">
        <v>1048</v>
      </c>
      <c r="R952" s="61">
        <v>4</v>
      </c>
      <c r="S952" s="62"/>
      <c r="T952" s="63"/>
      <c r="U952" s="63"/>
      <c r="V952" s="63" t="s">
        <v>22</v>
      </c>
    </row>
    <row r="953" spans="17:22" x14ac:dyDescent="0.2">
      <c r="Q953" s="60" t="s">
        <v>1049</v>
      </c>
      <c r="R953" s="61">
        <v>5</v>
      </c>
      <c r="S953" s="62"/>
      <c r="T953" s="63"/>
      <c r="U953" s="63"/>
      <c r="V953" s="63" t="s">
        <v>22</v>
      </c>
    </row>
    <row r="954" spans="17:22" x14ac:dyDescent="0.2">
      <c r="Q954" s="60" t="s">
        <v>1050</v>
      </c>
      <c r="R954" s="61">
        <v>3</v>
      </c>
      <c r="S954" s="62" t="s">
        <v>46</v>
      </c>
      <c r="T954" s="63"/>
      <c r="U954" s="63" t="s">
        <v>46</v>
      </c>
      <c r="V954" s="63" t="s">
        <v>47</v>
      </c>
    </row>
    <row r="955" spans="17:22" x14ac:dyDescent="0.2">
      <c r="Q955" s="60" t="s">
        <v>1051</v>
      </c>
      <c r="R955" s="61">
        <v>5</v>
      </c>
      <c r="S955" s="62"/>
      <c r="T955" s="63"/>
      <c r="U955" s="63"/>
      <c r="V955" s="63" t="s">
        <v>22</v>
      </c>
    </row>
    <row r="956" spans="17:22" x14ac:dyDescent="0.2">
      <c r="Q956" s="60" t="s">
        <v>1052</v>
      </c>
      <c r="R956" s="61">
        <v>7</v>
      </c>
      <c r="S956" s="62" t="s">
        <v>46</v>
      </c>
      <c r="T956" s="63"/>
      <c r="U956" s="63"/>
      <c r="V956" s="63" t="s">
        <v>73</v>
      </c>
    </row>
    <row r="957" spans="17:22" x14ac:dyDescent="0.2">
      <c r="Q957" s="60" t="s">
        <v>1053</v>
      </c>
      <c r="R957" s="61">
        <v>5</v>
      </c>
      <c r="S957" s="62"/>
      <c r="T957" s="63" t="s">
        <v>46</v>
      </c>
      <c r="U957" s="63"/>
      <c r="V957" s="63" t="s">
        <v>94</v>
      </c>
    </row>
    <row r="958" spans="17:22" x14ac:dyDescent="0.2">
      <c r="Q958" s="60" t="s">
        <v>1054</v>
      </c>
      <c r="R958" s="61">
        <v>7</v>
      </c>
      <c r="S958" s="62"/>
      <c r="T958" s="63"/>
      <c r="U958" s="63"/>
      <c r="V958" s="63" t="s">
        <v>22</v>
      </c>
    </row>
    <row r="959" spans="17:22" x14ac:dyDescent="0.2">
      <c r="Q959" s="60" t="s">
        <v>1055</v>
      </c>
      <c r="R959" s="61">
        <v>9</v>
      </c>
      <c r="S959" s="62"/>
      <c r="T959" s="63"/>
      <c r="U959" s="63"/>
      <c r="V959" s="63" t="s">
        <v>22</v>
      </c>
    </row>
    <row r="960" spans="17:22" x14ac:dyDescent="0.2">
      <c r="Q960" s="60" t="s">
        <v>1056</v>
      </c>
      <c r="R960" s="61">
        <v>8</v>
      </c>
      <c r="S960" s="62" t="s">
        <v>46</v>
      </c>
      <c r="T960" s="63"/>
      <c r="U960" s="63"/>
      <c r="V960" s="63" t="s">
        <v>73</v>
      </c>
    </row>
    <row r="961" spans="17:22" x14ac:dyDescent="0.2">
      <c r="Q961" s="60" t="s">
        <v>1057</v>
      </c>
      <c r="R961" s="61">
        <v>8</v>
      </c>
      <c r="S961" s="62"/>
      <c r="T961" s="63"/>
      <c r="U961" s="63"/>
      <c r="V961" s="63" t="s">
        <v>22</v>
      </c>
    </row>
    <row r="962" spans="17:22" x14ac:dyDescent="0.2">
      <c r="Q962" s="60" t="s">
        <v>1058</v>
      </c>
      <c r="R962" s="61">
        <v>3</v>
      </c>
      <c r="S962" s="62"/>
      <c r="T962" s="63"/>
      <c r="U962" s="63"/>
      <c r="V962" s="63" t="s">
        <v>22</v>
      </c>
    </row>
    <row r="963" spans="17:22" x14ac:dyDescent="0.2">
      <c r="Q963" s="60" t="s">
        <v>1059</v>
      </c>
      <c r="R963" s="61">
        <v>7</v>
      </c>
      <c r="S963" s="62"/>
      <c r="T963" s="63"/>
      <c r="U963" s="63"/>
      <c r="V963" s="63" t="s">
        <v>22</v>
      </c>
    </row>
    <row r="964" spans="17:22" x14ac:dyDescent="0.2">
      <c r="Q964" s="60" t="s">
        <v>1060</v>
      </c>
      <c r="R964" s="61">
        <v>5</v>
      </c>
      <c r="S964" s="62" t="s">
        <v>46</v>
      </c>
      <c r="T964" s="63"/>
      <c r="U964" s="63"/>
      <c r="V964" s="63" t="s">
        <v>73</v>
      </c>
    </row>
    <row r="965" spans="17:22" x14ac:dyDescent="0.2">
      <c r="Q965" s="60" t="s">
        <v>1061</v>
      </c>
      <c r="R965" s="61">
        <v>6</v>
      </c>
      <c r="S965" s="62"/>
      <c r="T965" s="63"/>
      <c r="U965" s="63"/>
      <c r="V965" s="63" t="s">
        <v>22</v>
      </c>
    </row>
    <row r="966" spans="17:22" x14ac:dyDescent="0.2">
      <c r="Q966" s="60" t="s">
        <v>1062</v>
      </c>
      <c r="R966" s="61">
        <v>8</v>
      </c>
      <c r="S966" s="62"/>
      <c r="T966" s="63"/>
      <c r="U966" s="63"/>
      <c r="V966" s="63" t="s">
        <v>22</v>
      </c>
    </row>
    <row r="967" spans="17:22" x14ac:dyDescent="0.2">
      <c r="Q967" s="60" t="s">
        <v>1063</v>
      </c>
      <c r="R967" s="61">
        <v>7</v>
      </c>
      <c r="S967" s="62"/>
      <c r="T967" s="63"/>
      <c r="U967" s="63"/>
      <c r="V967" s="63" t="s">
        <v>22</v>
      </c>
    </row>
    <row r="968" spans="17:22" x14ac:dyDescent="0.2">
      <c r="Q968" s="60" t="s">
        <v>51</v>
      </c>
      <c r="R968" s="61">
        <v>7</v>
      </c>
      <c r="S968" s="62"/>
      <c r="T968" s="63"/>
      <c r="U968" s="63"/>
      <c r="V968" s="63" t="s">
        <v>22</v>
      </c>
    </row>
    <row r="969" spans="17:22" x14ac:dyDescent="0.2">
      <c r="Q969" s="60" t="s">
        <v>1064</v>
      </c>
      <c r="R969" s="61">
        <v>6</v>
      </c>
      <c r="S969" s="62"/>
      <c r="T969" s="63"/>
      <c r="U969" s="63"/>
      <c r="V969" s="63" t="s">
        <v>22</v>
      </c>
    </row>
    <row r="970" spans="17:22" x14ac:dyDescent="0.2">
      <c r="Q970" s="60" t="s">
        <v>1065</v>
      </c>
      <c r="R970" s="61">
        <v>7</v>
      </c>
      <c r="S970" s="62"/>
      <c r="T970" s="63"/>
      <c r="U970" s="63"/>
      <c r="V970" s="63" t="s">
        <v>22</v>
      </c>
    </row>
    <row r="971" spans="17:22" x14ac:dyDescent="0.2">
      <c r="Q971" s="60" t="s">
        <v>1066</v>
      </c>
      <c r="R971" s="61">
        <v>7</v>
      </c>
      <c r="S971" s="62"/>
      <c r="T971" s="63"/>
      <c r="U971" s="63"/>
      <c r="V971" s="63" t="s">
        <v>22</v>
      </c>
    </row>
    <row r="972" spans="17:22" x14ac:dyDescent="0.2">
      <c r="Q972" s="60" t="s">
        <v>1067</v>
      </c>
      <c r="R972" s="61">
        <v>8</v>
      </c>
      <c r="S972" s="62"/>
      <c r="T972" s="63"/>
      <c r="U972" s="63"/>
      <c r="V972" s="63" t="s">
        <v>22</v>
      </c>
    </row>
    <row r="973" spans="17:22" x14ac:dyDescent="0.2">
      <c r="Q973" s="60" t="s">
        <v>1068</v>
      </c>
      <c r="R973" s="61">
        <v>8</v>
      </c>
      <c r="S973" s="62"/>
      <c r="T973" s="63"/>
      <c r="U973" s="63"/>
      <c r="V973" s="63" t="s">
        <v>22</v>
      </c>
    </row>
    <row r="974" spans="17:22" x14ac:dyDescent="0.2">
      <c r="Q974" s="60" t="s">
        <v>1069</v>
      </c>
      <c r="R974" s="61">
        <v>7</v>
      </c>
      <c r="S974" s="62"/>
      <c r="T974" s="63"/>
      <c r="U974" s="63"/>
      <c r="V974" s="63" t="s">
        <v>22</v>
      </c>
    </row>
    <row r="975" spans="17:22" x14ac:dyDescent="0.2">
      <c r="Q975" s="60" t="s">
        <v>1070</v>
      </c>
      <c r="R975" s="61">
        <v>6</v>
      </c>
      <c r="S975" s="62"/>
      <c r="T975" s="63"/>
      <c r="U975" s="63"/>
      <c r="V975" s="63" t="s">
        <v>22</v>
      </c>
    </row>
    <row r="976" spans="17:22" x14ac:dyDescent="0.2">
      <c r="Q976" s="60" t="s">
        <v>1071</v>
      </c>
      <c r="R976" s="61">
        <v>7</v>
      </c>
      <c r="S976" s="62" t="s">
        <v>46</v>
      </c>
      <c r="T976" s="63"/>
      <c r="U976" s="63" t="s">
        <v>46</v>
      </c>
      <c r="V976" s="63" t="s">
        <v>47</v>
      </c>
    </row>
    <row r="977" spans="17:22" x14ac:dyDescent="0.2">
      <c r="Q977" s="60" t="s">
        <v>1072</v>
      </c>
      <c r="R977" s="61">
        <v>6</v>
      </c>
      <c r="S977" s="62"/>
      <c r="T977" s="63"/>
      <c r="U977" s="63"/>
      <c r="V977" s="63" t="s">
        <v>22</v>
      </c>
    </row>
    <row r="978" spans="17:22" x14ac:dyDescent="0.2">
      <c r="Q978" s="60" t="s">
        <v>1073</v>
      </c>
      <c r="R978" s="61">
        <v>7</v>
      </c>
      <c r="S978" s="62"/>
      <c r="T978" s="63"/>
      <c r="U978" s="63"/>
      <c r="V978" s="63" t="s">
        <v>22</v>
      </c>
    </row>
    <row r="979" spans="17:22" x14ac:dyDescent="0.2">
      <c r="Q979" s="60" t="s">
        <v>1074</v>
      </c>
      <c r="R979" s="61">
        <v>7</v>
      </c>
      <c r="S979" s="62"/>
      <c r="T979" s="63"/>
      <c r="U979" s="63"/>
      <c r="V979" s="63" t="s">
        <v>22</v>
      </c>
    </row>
    <row r="980" spans="17:22" x14ac:dyDescent="0.2">
      <c r="Q980" s="60" t="s">
        <v>1075</v>
      </c>
      <c r="R980" s="61">
        <v>8</v>
      </c>
      <c r="S980" s="62"/>
      <c r="T980" s="63"/>
      <c r="U980" s="63"/>
      <c r="V980" s="63" t="s">
        <v>22</v>
      </c>
    </row>
    <row r="981" spans="17:22" x14ac:dyDescent="0.2">
      <c r="Q981" s="60" t="s">
        <v>1076</v>
      </c>
      <c r="R981" s="61">
        <v>9</v>
      </c>
      <c r="S981" s="62"/>
      <c r="T981" s="63" t="s">
        <v>46</v>
      </c>
      <c r="U981" s="63"/>
      <c r="V981" s="63" t="s">
        <v>94</v>
      </c>
    </row>
    <row r="982" spans="17:22" x14ac:dyDescent="0.2">
      <c r="Q982" s="60" t="s">
        <v>1077</v>
      </c>
      <c r="R982" s="61">
        <v>4</v>
      </c>
      <c r="S982" s="62" t="s">
        <v>46</v>
      </c>
      <c r="T982" s="63"/>
      <c r="U982" s="63"/>
      <c r="V982" s="63" t="s">
        <v>73</v>
      </c>
    </row>
    <row r="983" spans="17:22" x14ac:dyDescent="0.2">
      <c r="Q983" s="60" t="s">
        <v>1078</v>
      </c>
      <c r="R983" s="61">
        <v>9</v>
      </c>
      <c r="S983" s="62"/>
      <c r="T983" s="63"/>
      <c r="U983" s="63"/>
      <c r="V983" s="63" t="s">
        <v>22</v>
      </c>
    </row>
    <row r="984" spans="17:22" x14ac:dyDescent="0.2">
      <c r="Q984" s="60" t="s">
        <v>1079</v>
      </c>
      <c r="R984" s="61">
        <v>3</v>
      </c>
      <c r="S984" s="62"/>
      <c r="T984" s="63"/>
      <c r="U984" s="63"/>
      <c r="V984" s="63" t="s">
        <v>22</v>
      </c>
    </row>
    <row r="985" spans="17:22" x14ac:dyDescent="0.2">
      <c r="Q985" s="60" t="s">
        <v>1080</v>
      </c>
      <c r="R985" s="61">
        <v>6</v>
      </c>
      <c r="S985" s="62"/>
      <c r="T985" s="63"/>
      <c r="U985" s="63"/>
      <c r="V985" s="63" t="s">
        <v>22</v>
      </c>
    </row>
    <row r="986" spans="17:22" x14ac:dyDescent="0.2">
      <c r="Q986" s="60" t="s">
        <v>1081</v>
      </c>
      <c r="R986" s="61">
        <v>5</v>
      </c>
      <c r="S986" s="62"/>
      <c r="T986" s="63"/>
      <c r="U986" s="63"/>
      <c r="V986" s="63" t="s">
        <v>22</v>
      </c>
    </row>
    <row r="987" spans="17:22" x14ac:dyDescent="0.2">
      <c r="Q987" s="60" t="s">
        <v>1082</v>
      </c>
      <c r="R987" s="61">
        <v>8</v>
      </c>
      <c r="S987" s="62"/>
      <c r="T987" s="63"/>
      <c r="U987" s="63"/>
      <c r="V987" s="63" t="s">
        <v>22</v>
      </c>
    </row>
    <row r="988" spans="17:22" x14ac:dyDescent="0.2">
      <c r="Q988" s="60" t="s">
        <v>1083</v>
      </c>
      <c r="R988" s="61">
        <v>6</v>
      </c>
      <c r="S988" s="62" t="s">
        <v>46</v>
      </c>
      <c r="T988" s="63"/>
      <c r="U988" s="63"/>
      <c r="V988" s="63" t="s">
        <v>73</v>
      </c>
    </row>
    <row r="989" spans="17:22" x14ac:dyDescent="0.2">
      <c r="Q989" s="60" t="s">
        <v>1084</v>
      </c>
      <c r="R989" s="61">
        <v>6</v>
      </c>
      <c r="S989" s="62" t="s">
        <v>46</v>
      </c>
      <c r="T989" s="63"/>
      <c r="U989" s="63"/>
      <c r="V989" s="63" t="s">
        <v>73</v>
      </c>
    </row>
    <row r="990" spans="17:22" x14ac:dyDescent="0.2">
      <c r="Q990" s="60" t="s">
        <v>1085</v>
      </c>
      <c r="R990" s="61">
        <v>3</v>
      </c>
      <c r="S990" s="62"/>
      <c r="T990" s="63" t="s">
        <v>46</v>
      </c>
      <c r="U990" s="63"/>
      <c r="V990" s="63" t="s">
        <v>94</v>
      </c>
    </row>
    <row r="991" spans="17:22" x14ac:dyDescent="0.2">
      <c r="Q991" s="60" t="s">
        <v>1086</v>
      </c>
      <c r="R991" s="61">
        <v>8</v>
      </c>
      <c r="S991" s="62" t="s">
        <v>46</v>
      </c>
      <c r="T991" s="63"/>
      <c r="U991" s="63"/>
      <c r="V991" s="63" t="s">
        <v>73</v>
      </c>
    </row>
    <row r="992" spans="17:22" x14ac:dyDescent="0.2">
      <c r="Q992" s="60" t="s">
        <v>1087</v>
      </c>
      <c r="R992" s="61">
        <v>8</v>
      </c>
      <c r="S992" s="62"/>
      <c r="T992" s="63"/>
      <c r="U992" s="63"/>
      <c r="V992" s="63" t="s">
        <v>22</v>
      </c>
    </row>
    <row r="993" spans="17:22" x14ac:dyDescent="0.2">
      <c r="Q993" s="60" t="s">
        <v>1088</v>
      </c>
      <c r="R993" s="61">
        <v>5</v>
      </c>
      <c r="S993" s="62"/>
      <c r="T993" s="63"/>
      <c r="U993" s="63"/>
      <c r="V993" s="63" t="s">
        <v>22</v>
      </c>
    </row>
    <row r="994" spans="17:22" x14ac:dyDescent="0.2">
      <c r="Q994" s="60" t="s">
        <v>1089</v>
      </c>
      <c r="R994" s="61">
        <v>8</v>
      </c>
      <c r="S994" s="62"/>
      <c r="T994" s="63"/>
      <c r="U994" s="63"/>
      <c r="V994" s="63" t="s">
        <v>22</v>
      </c>
    </row>
    <row r="995" spans="17:22" x14ac:dyDescent="0.2">
      <c r="Q995" s="60" t="s">
        <v>1090</v>
      </c>
      <c r="R995" s="61">
        <v>8</v>
      </c>
      <c r="S995" s="62"/>
      <c r="T995" s="63"/>
      <c r="U995" s="63"/>
      <c r="V995" s="63" t="s">
        <v>22</v>
      </c>
    </row>
    <row r="996" spans="17:22" x14ac:dyDescent="0.2">
      <c r="Q996" s="60" t="s">
        <v>1091</v>
      </c>
      <c r="R996" s="61">
        <v>8</v>
      </c>
      <c r="S996" s="62"/>
      <c r="T996" s="63"/>
      <c r="U996" s="63"/>
      <c r="V996" s="63" t="s">
        <v>22</v>
      </c>
    </row>
    <row r="997" spans="17:22" x14ac:dyDescent="0.2">
      <c r="Q997" s="69" t="s">
        <v>434</v>
      </c>
      <c r="R997" s="64" t="s">
        <v>205</v>
      </c>
      <c r="S997" s="62" t="s">
        <v>46</v>
      </c>
      <c r="T997" s="63"/>
      <c r="U997" s="63"/>
      <c r="V997" s="63" t="s">
        <v>73</v>
      </c>
    </row>
    <row r="998" spans="17:22" x14ac:dyDescent="0.2">
      <c r="Q998" s="69" t="s">
        <v>1092</v>
      </c>
      <c r="R998" s="64" t="s">
        <v>205</v>
      </c>
      <c r="S998" s="62" t="s">
        <v>46</v>
      </c>
      <c r="T998" s="63"/>
      <c r="U998" s="63"/>
      <c r="V998" s="63" t="s">
        <v>73</v>
      </c>
    </row>
    <row r="999" spans="17:22" x14ac:dyDescent="0.2">
      <c r="Q999" s="69" t="s">
        <v>1093</v>
      </c>
      <c r="R999" s="64" t="s">
        <v>205</v>
      </c>
      <c r="S999" s="62" t="s">
        <v>46</v>
      </c>
      <c r="T999" s="63"/>
      <c r="U999" s="63"/>
      <c r="V999" s="63" t="s">
        <v>73</v>
      </c>
    </row>
    <row r="1000" spans="17:22" x14ac:dyDescent="0.2">
      <c r="Q1000" s="69" t="s">
        <v>806</v>
      </c>
      <c r="R1000" s="64" t="s">
        <v>205</v>
      </c>
      <c r="S1000" s="62" t="s">
        <v>46</v>
      </c>
      <c r="T1000" s="63"/>
      <c r="U1000" s="63"/>
      <c r="V1000" s="63" t="s">
        <v>73</v>
      </c>
    </row>
    <row r="1001" spans="17:22" x14ac:dyDescent="0.2">
      <c r="Q1001" s="60" t="s">
        <v>1094</v>
      </c>
      <c r="R1001" s="61">
        <v>4</v>
      </c>
      <c r="S1001" s="62"/>
      <c r="T1001" s="63"/>
      <c r="U1001" s="63"/>
      <c r="V1001" s="63" t="s">
        <v>22</v>
      </c>
    </row>
    <row r="1002" spans="17:22" x14ac:dyDescent="0.2">
      <c r="Q1002" s="60" t="s">
        <v>1095</v>
      </c>
      <c r="R1002" s="61">
        <v>10</v>
      </c>
      <c r="S1002" s="62"/>
      <c r="T1002" s="63"/>
      <c r="U1002" s="63"/>
      <c r="V1002" s="63" t="s">
        <v>22</v>
      </c>
    </row>
    <row r="1003" spans="17:22" x14ac:dyDescent="0.2">
      <c r="Q1003" s="60" t="s">
        <v>1096</v>
      </c>
      <c r="R1003" s="61">
        <v>7</v>
      </c>
      <c r="S1003" s="62"/>
      <c r="T1003" s="63"/>
      <c r="U1003" s="63"/>
      <c r="V1003" s="63" t="s">
        <v>22</v>
      </c>
    </row>
    <row r="1004" spans="17:22" x14ac:dyDescent="0.2">
      <c r="Q1004" s="60" t="s">
        <v>1097</v>
      </c>
      <c r="R1004" s="61">
        <v>6</v>
      </c>
      <c r="S1004" s="62"/>
      <c r="T1004" s="63"/>
      <c r="U1004" s="63"/>
      <c r="V1004" s="63" t="s">
        <v>22</v>
      </c>
    </row>
    <row r="1005" spans="17:22" x14ac:dyDescent="0.2">
      <c r="Q1005" s="60" t="s">
        <v>1098</v>
      </c>
      <c r="R1005" s="61">
        <v>1</v>
      </c>
      <c r="S1005" s="62"/>
      <c r="T1005" s="63"/>
      <c r="U1005" s="63"/>
      <c r="V1005" s="63" t="s">
        <v>22</v>
      </c>
    </row>
    <row r="1006" spans="17:22" x14ac:dyDescent="0.2">
      <c r="Q1006" s="60" t="s">
        <v>1099</v>
      </c>
      <c r="R1006" s="61">
        <v>8</v>
      </c>
      <c r="S1006" s="62" t="s">
        <v>46</v>
      </c>
      <c r="T1006" s="63"/>
      <c r="U1006" s="63"/>
      <c r="V1006" s="63" t="s">
        <v>73</v>
      </c>
    </row>
    <row r="1007" spans="17:22" x14ac:dyDescent="0.2">
      <c r="Q1007" s="60" t="s">
        <v>1100</v>
      </c>
      <c r="R1007" s="61">
        <v>5</v>
      </c>
      <c r="S1007" s="62"/>
      <c r="T1007" s="63" t="s">
        <v>46</v>
      </c>
      <c r="U1007" s="63"/>
      <c r="V1007" s="63" t="s">
        <v>94</v>
      </c>
    </row>
    <row r="1008" spans="17:22" x14ac:dyDescent="0.2">
      <c r="Q1008" s="60" t="s">
        <v>1101</v>
      </c>
      <c r="R1008" s="61">
        <v>1</v>
      </c>
      <c r="S1008" s="62"/>
      <c r="T1008" s="63"/>
      <c r="U1008" s="63"/>
      <c r="V1008" s="63" t="s">
        <v>22</v>
      </c>
    </row>
    <row r="1009" spans="17:22" x14ac:dyDescent="0.2">
      <c r="Q1009" s="60" t="s">
        <v>1102</v>
      </c>
      <c r="R1009" s="61">
        <v>6</v>
      </c>
      <c r="S1009" s="62"/>
      <c r="T1009" s="63"/>
      <c r="U1009" s="63"/>
      <c r="V1009" s="63" t="s">
        <v>22</v>
      </c>
    </row>
    <row r="1010" spans="17:22" x14ac:dyDescent="0.2">
      <c r="Q1010" s="70" t="s">
        <v>1103</v>
      </c>
      <c r="R1010" s="64" t="s">
        <v>205</v>
      </c>
      <c r="S1010" s="71"/>
      <c r="T1010" s="72"/>
      <c r="U1010" s="72"/>
      <c r="V1010" s="63" t="s">
        <v>22</v>
      </c>
    </row>
    <row r="1011" spans="17:22" x14ac:dyDescent="0.2">
      <c r="Q1011" s="60"/>
      <c r="R1011" s="61"/>
      <c r="S1011" s="62"/>
      <c r="T1011" s="63"/>
      <c r="U1011" s="63"/>
      <c r="V1011" s="63"/>
    </row>
    <row r="1012" spans="17:22" x14ac:dyDescent="0.2">
      <c r="Q1012" s="73" t="s">
        <v>18</v>
      </c>
      <c r="R1012" s="74"/>
      <c r="S1012" s="71"/>
      <c r="T1012" s="72"/>
      <c r="U1012" s="72"/>
      <c r="V1012" s="72"/>
    </row>
    <row r="1013" spans="17:22" x14ac:dyDescent="0.2">
      <c r="Q1013" s="73" t="s">
        <v>25</v>
      </c>
      <c r="R1013" s="74"/>
      <c r="S1013" s="71"/>
      <c r="T1013" s="72"/>
      <c r="U1013" s="72"/>
      <c r="V1013" s="72"/>
    </row>
    <row r="1014" spans="17:22" x14ac:dyDescent="0.2">
      <c r="Q1014" s="73" t="s">
        <v>1104</v>
      </c>
      <c r="R1014" s="74">
        <v>7</v>
      </c>
      <c r="S1014" s="71"/>
      <c r="T1014" s="72"/>
      <c r="U1014" s="72"/>
      <c r="V1014" s="72"/>
    </row>
  </sheetData>
  <protectedRanges>
    <protectedRange algorithmName="SHA-512" hashValue="RrVEpQzuPDxJjlyr0zYrjle90Irn2eYuvcQg1mEgm3i3xhw/kA4GD6XPxv2ueFHQitPBQNxSjg2C8/pbaHYMlg==" saltValue="fH8pELUfDUcogdIWu4P5/A==" spinCount="100000" sqref="R4:R5 Q8:R91 Q94:R322 Q92:Q93 Q324:R495 Q323 Q497:R531 Q496 Q533:R584 Q532 Q586:R706 Q585 Q708:R784 Q707 Q787:R996 Q785:Q786 Q1001:R1011" name="יישובים_2"/>
    <protectedRange algorithmName="SHA-512" hashValue="RrVEpQzuPDxJjlyr0zYrjle90Irn2eYuvcQg1mEgm3i3xhw/kA4GD6XPxv2ueFHQitPBQNxSjg2C8/pbaHYMlg==" saltValue="fH8pELUfDUcogdIWu4P5/A==" spinCount="100000" sqref="Q7:R7" name="יישובים_1_1"/>
    <protectedRange algorithmName="SHA-512" hashValue="RrVEpQzuPDxJjlyr0zYrjle90Irn2eYuvcQg1mEgm3i3xhw/kA4GD6XPxv2ueFHQitPBQNxSjg2C8/pbaHYMlg==" saltValue="fH8pELUfDUcogdIWu4P5/A==" spinCount="100000" sqref="R323 R496 R532 R585 R707 R997:R1000 R785:R786 R92:R93" name="יישובים"/>
  </protectedRanges>
  <phoneticPr fontId="38" type="noConversion"/>
  <dataValidations disablePrompts="1" count="1">
    <dataValidation type="list" allowBlank="1" showInputMessage="1" showErrorMessage="1" sqref="V3:V1011">
      <formula1>"סמוך, צמוד, חדש, מאוים, אחר"</formula1>
    </dataValidation>
  </dataValidations>
  <pageMargins left="0.7" right="0.7" top="0.75" bottom="0.75" header="0.3" footer="0.3"/>
  <pageSetup paperSize="9"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1">
    <tabColor rgb="FFC00000"/>
    <pageSetUpPr fitToPage="1"/>
  </sheetPr>
  <dimension ref="B1:J42"/>
  <sheetViews>
    <sheetView rightToLeft="1" view="pageBreakPreview" zoomScale="80" zoomScaleNormal="85" zoomScaleSheetLayoutView="80" workbookViewId="0">
      <selection activeCell="B16" sqref="B16"/>
    </sheetView>
  </sheetViews>
  <sheetFormatPr defaultRowHeight="14.25" x14ac:dyDescent="0.2"/>
  <cols>
    <col min="1" max="1" width="3.875" customWidth="1"/>
    <col min="4" max="4" width="10" customWidth="1"/>
    <col min="5" max="5" width="10.375" customWidth="1"/>
    <col min="6" max="6" width="11" customWidth="1"/>
    <col min="7" max="7" width="12" customWidth="1"/>
    <col min="8" max="8" width="12.125" customWidth="1"/>
    <col min="9" max="9" width="11.5" customWidth="1"/>
    <col min="10" max="10" width="46.125" customWidth="1"/>
  </cols>
  <sheetData>
    <row r="1" spans="2:10" ht="15" thickBot="1" x14ac:dyDescent="0.25"/>
    <row r="2" spans="2:10" ht="15" thickBot="1" x14ac:dyDescent="0.25">
      <c r="B2" s="1"/>
      <c r="C2" s="2"/>
      <c r="D2" s="2"/>
      <c r="E2" s="2"/>
      <c r="F2" s="2"/>
      <c r="G2" s="2"/>
      <c r="H2" s="2"/>
      <c r="I2" s="2"/>
      <c r="J2" s="3"/>
    </row>
    <row r="3" spans="2:10" x14ac:dyDescent="0.2">
      <c r="B3" s="1"/>
      <c r="C3" s="2"/>
      <c r="D3" s="2"/>
      <c r="E3" s="2"/>
      <c r="F3" s="2"/>
      <c r="G3" s="2"/>
      <c r="H3" s="2"/>
      <c r="I3" s="2"/>
      <c r="J3" s="3"/>
    </row>
    <row r="4" spans="2:10" x14ac:dyDescent="0.2">
      <c r="B4" s="4"/>
      <c r="J4" s="5"/>
    </row>
    <row r="5" spans="2:10" x14ac:dyDescent="0.2">
      <c r="B5" s="4"/>
      <c r="J5" s="5"/>
    </row>
    <row r="6" spans="2:10" x14ac:dyDescent="0.2">
      <c r="B6" s="4"/>
      <c r="J6" s="5"/>
    </row>
    <row r="7" spans="2:10" x14ac:dyDescent="0.2">
      <c r="B7" s="4"/>
      <c r="J7" s="5"/>
    </row>
    <row r="8" spans="2:10" x14ac:dyDescent="0.2">
      <c r="B8" s="4"/>
      <c r="J8" s="5"/>
    </row>
    <row r="9" spans="2:10" x14ac:dyDescent="0.2">
      <c r="B9" s="4"/>
      <c r="J9" s="5"/>
    </row>
    <row r="10" spans="2:10" x14ac:dyDescent="0.2">
      <c r="B10" s="82"/>
      <c r="C10" s="83"/>
      <c r="D10" s="83"/>
      <c r="E10" s="83"/>
      <c r="F10" s="83"/>
      <c r="G10" s="83"/>
      <c r="H10" s="83"/>
      <c r="I10" s="83"/>
      <c r="J10" s="84"/>
    </row>
    <row r="11" spans="2:10" ht="15.75" x14ac:dyDescent="0.2">
      <c r="B11" s="38"/>
      <c r="C11" s="27"/>
      <c r="D11" s="27"/>
      <c r="E11" s="27"/>
      <c r="F11" s="27"/>
      <c r="G11" s="27"/>
      <c r="H11" s="78" t="s">
        <v>1105</v>
      </c>
      <c r="I11" s="407" t="s">
        <v>1106</v>
      </c>
      <c r="J11" s="408"/>
    </row>
    <row r="12" spans="2:10" ht="14.1" customHeight="1" x14ac:dyDescent="0.2">
      <c r="B12" s="423" t="s">
        <v>1107</v>
      </c>
      <c r="C12" s="424"/>
      <c r="D12" s="424"/>
      <c r="E12" s="424"/>
      <c r="F12" s="424"/>
      <c r="G12" s="424"/>
      <c r="H12" s="424"/>
      <c r="I12" s="424"/>
      <c r="J12" s="425"/>
    </row>
    <row r="13" spans="2:10" ht="20.100000000000001" customHeight="1" x14ac:dyDescent="0.2">
      <c r="B13" s="423"/>
      <c r="C13" s="424"/>
      <c r="D13" s="424"/>
      <c r="E13" s="424"/>
      <c r="F13" s="424"/>
      <c r="G13" s="424"/>
      <c r="H13" s="424"/>
      <c r="I13" s="424"/>
      <c r="J13" s="425"/>
    </row>
    <row r="14" spans="2:10" ht="18" customHeight="1" x14ac:dyDescent="0.2">
      <c r="B14" s="411" t="s">
        <v>1264</v>
      </c>
      <c r="C14" s="412"/>
      <c r="D14" s="412"/>
      <c r="E14" s="412"/>
      <c r="F14" s="412"/>
      <c r="G14" s="412"/>
      <c r="H14" s="412"/>
      <c r="I14" s="412"/>
      <c r="J14" s="413"/>
    </row>
    <row r="15" spans="2:10" ht="18" customHeight="1" x14ac:dyDescent="0.2">
      <c r="B15" s="411"/>
      <c r="C15" s="412"/>
      <c r="D15" s="412"/>
      <c r="E15" s="412"/>
      <c r="F15" s="412"/>
      <c r="G15" s="412"/>
      <c r="H15" s="412"/>
      <c r="I15" s="412"/>
      <c r="J15" s="413"/>
    </row>
    <row r="16" spans="2:10" ht="15.75" x14ac:dyDescent="0.2">
      <c r="B16" s="38" t="s">
        <v>1108</v>
      </c>
      <c r="C16" s="80"/>
      <c r="D16" s="80"/>
      <c r="E16" s="32"/>
      <c r="F16" s="79"/>
      <c r="G16" s="79"/>
      <c r="H16" s="79"/>
      <c r="I16" s="79"/>
      <c r="J16" s="37"/>
    </row>
    <row r="17" spans="2:10" ht="15.75" x14ac:dyDescent="0.2">
      <c r="B17" s="38" t="s">
        <v>1109</v>
      </c>
      <c r="C17" s="80"/>
      <c r="D17" s="80"/>
      <c r="E17" s="32"/>
      <c r="F17" s="79"/>
      <c r="G17" s="79"/>
      <c r="H17" s="79"/>
      <c r="I17" s="79"/>
      <c r="J17" s="37"/>
    </row>
    <row r="18" spans="2:10" ht="12" customHeight="1" x14ac:dyDescent="0.2">
      <c r="B18" s="144"/>
      <c r="C18" s="145"/>
      <c r="D18" s="81"/>
      <c r="E18" s="22"/>
      <c r="F18" s="79"/>
      <c r="G18" s="79"/>
      <c r="H18" s="79"/>
      <c r="I18" s="79"/>
      <c r="J18" s="37"/>
    </row>
    <row r="19" spans="2:10" ht="30" customHeight="1" x14ac:dyDescent="0.25">
      <c r="B19" s="76">
        <v>1</v>
      </c>
      <c r="C19" s="39"/>
      <c r="D19" s="414" t="s">
        <v>1334</v>
      </c>
      <c r="E19" s="415"/>
      <c r="F19" s="415"/>
      <c r="G19" s="415"/>
      <c r="H19" s="415"/>
      <c r="I19" s="415"/>
      <c r="J19" s="416"/>
    </row>
    <row r="20" spans="2:10" ht="30" customHeight="1" x14ac:dyDescent="0.25">
      <c r="B20" s="198">
        <v>2</v>
      </c>
      <c r="C20" s="143"/>
      <c r="D20" s="414" t="s">
        <v>1335</v>
      </c>
      <c r="E20" s="415"/>
      <c r="F20" s="415"/>
      <c r="G20" s="415"/>
      <c r="H20" s="415"/>
      <c r="I20" s="415"/>
      <c r="J20" s="416"/>
    </row>
    <row r="21" spans="2:10" ht="30" customHeight="1" x14ac:dyDescent="0.25">
      <c r="B21" s="142">
        <v>3</v>
      </c>
      <c r="C21" s="143"/>
      <c r="D21" s="414" t="s">
        <v>1110</v>
      </c>
      <c r="E21" s="415"/>
      <c r="F21" s="415"/>
      <c r="G21" s="415"/>
      <c r="H21" s="415"/>
      <c r="I21" s="415"/>
      <c r="J21" s="416"/>
    </row>
    <row r="22" spans="2:10" ht="30" customHeight="1" x14ac:dyDescent="0.25">
      <c r="B22" s="76">
        <v>4</v>
      </c>
      <c r="C22" s="39"/>
      <c r="D22" s="414" t="s">
        <v>1111</v>
      </c>
      <c r="E22" s="415"/>
      <c r="F22" s="415"/>
      <c r="G22" s="415"/>
      <c r="H22" s="415"/>
      <c r="I22" s="415"/>
      <c r="J22" s="416"/>
    </row>
    <row r="23" spans="2:10" ht="30" customHeight="1" x14ac:dyDescent="0.25">
      <c r="B23" s="76">
        <v>5</v>
      </c>
      <c r="C23" s="39"/>
      <c r="D23" s="414" t="s">
        <v>1112</v>
      </c>
      <c r="E23" s="415"/>
      <c r="F23" s="415"/>
      <c r="G23" s="415"/>
      <c r="H23" s="415"/>
      <c r="I23" s="415"/>
      <c r="J23" s="416"/>
    </row>
    <row r="24" spans="2:10" ht="30" customHeight="1" x14ac:dyDescent="0.25">
      <c r="B24" s="76">
        <v>6</v>
      </c>
      <c r="C24" s="39"/>
      <c r="D24" s="414" t="s">
        <v>1330</v>
      </c>
      <c r="E24" s="415"/>
      <c r="F24" s="415"/>
      <c r="G24" s="415"/>
      <c r="H24" s="415"/>
      <c r="I24" s="415"/>
      <c r="J24" s="416"/>
    </row>
    <row r="25" spans="2:10" ht="30" customHeight="1" x14ac:dyDescent="0.25">
      <c r="B25" s="76">
        <v>7</v>
      </c>
      <c r="C25" s="39"/>
      <c r="D25" s="417" t="s">
        <v>1331</v>
      </c>
      <c r="E25" s="418"/>
      <c r="F25" s="418"/>
      <c r="G25" s="418"/>
      <c r="H25" s="418"/>
      <c r="I25" s="418"/>
      <c r="J25" s="419"/>
    </row>
    <row r="26" spans="2:10" ht="30" customHeight="1" x14ac:dyDescent="0.25">
      <c r="B26" s="77">
        <v>8</v>
      </c>
      <c r="C26" s="39"/>
      <c r="D26" s="414" t="s">
        <v>1332</v>
      </c>
      <c r="E26" s="415"/>
      <c r="F26" s="415"/>
      <c r="G26" s="415"/>
      <c r="H26" s="415"/>
      <c r="I26" s="415"/>
      <c r="J26" s="416"/>
    </row>
    <row r="27" spans="2:10" ht="30" customHeight="1" x14ac:dyDescent="0.25">
      <c r="B27" s="77">
        <v>9</v>
      </c>
      <c r="C27" s="39"/>
      <c r="D27" s="414" t="s">
        <v>1227</v>
      </c>
      <c r="E27" s="415"/>
      <c r="F27" s="415"/>
      <c r="G27" s="415"/>
      <c r="H27" s="415"/>
      <c r="I27" s="415"/>
      <c r="J27" s="416"/>
    </row>
    <row r="28" spans="2:10" ht="78.75" customHeight="1" x14ac:dyDescent="0.25">
      <c r="B28" s="77">
        <v>10</v>
      </c>
      <c r="C28" s="39"/>
      <c r="D28" s="414" t="s">
        <v>1333</v>
      </c>
      <c r="E28" s="415"/>
      <c r="F28" s="415"/>
      <c r="G28" s="415"/>
      <c r="H28" s="415"/>
      <c r="I28" s="415"/>
      <c r="J28" s="416"/>
    </row>
    <row r="29" spans="2:10" ht="34.5" customHeight="1" x14ac:dyDescent="0.25">
      <c r="B29" s="420">
        <v>11</v>
      </c>
      <c r="C29" s="39"/>
      <c r="D29" s="417" t="s">
        <v>1113</v>
      </c>
      <c r="E29" s="418"/>
      <c r="F29" s="418"/>
      <c r="G29" s="418"/>
      <c r="H29" s="418"/>
      <c r="I29" s="418"/>
      <c r="J29" s="419"/>
    </row>
    <row r="30" spans="2:10" ht="39" customHeight="1" x14ac:dyDescent="0.2">
      <c r="B30" s="421"/>
      <c r="C30" s="85"/>
      <c r="D30" s="409" t="s">
        <v>1265</v>
      </c>
      <c r="E30" s="409"/>
      <c r="F30" s="409"/>
      <c r="G30" s="409"/>
      <c r="H30" s="409"/>
      <c r="I30" s="409"/>
      <c r="J30" s="410"/>
    </row>
    <row r="31" spans="2:10" ht="38.25" customHeight="1" x14ac:dyDescent="0.25">
      <c r="B31" s="421"/>
      <c r="C31" s="39"/>
      <c r="D31" s="409" t="s">
        <v>1267</v>
      </c>
      <c r="E31" s="409"/>
      <c r="F31" s="409"/>
      <c r="G31" s="409"/>
      <c r="H31" s="409"/>
      <c r="I31" s="409"/>
      <c r="J31" s="410"/>
    </row>
    <row r="32" spans="2:10" ht="38.85" customHeight="1" x14ac:dyDescent="0.25">
      <c r="B32" s="421"/>
      <c r="C32" s="39"/>
      <c r="D32" s="409" t="s">
        <v>1266</v>
      </c>
      <c r="E32" s="409"/>
      <c r="F32" s="409"/>
      <c r="G32" s="409"/>
      <c r="H32" s="409"/>
      <c r="I32" s="409"/>
      <c r="J32" s="410"/>
    </row>
    <row r="33" spans="2:10" ht="30.2" customHeight="1" x14ac:dyDescent="0.25">
      <c r="B33" s="422"/>
      <c r="C33" s="39"/>
      <c r="D33" s="409" t="s">
        <v>1114</v>
      </c>
      <c r="E33" s="409"/>
      <c r="F33" s="409"/>
      <c r="G33" s="409"/>
      <c r="H33" s="409"/>
      <c r="I33" s="409"/>
      <c r="J33" s="410"/>
    </row>
    <row r="34" spans="2:10" ht="29.45" customHeight="1" x14ac:dyDescent="0.25">
      <c r="B34" s="420">
        <v>12</v>
      </c>
      <c r="C34" s="39"/>
      <c r="D34" s="429" t="s">
        <v>1115</v>
      </c>
      <c r="E34" s="426"/>
      <c r="F34" s="426"/>
      <c r="G34" s="426"/>
      <c r="H34" s="426"/>
      <c r="I34" s="426"/>
      <c r="J34" s="427"/>
    </row>
    <row r="35" spans="2:10" ht="29.25" customHeight="1" x14ac:dyDescent="0.25">
      <c r="B35" s="421"/>
      <c r="C35" s="39"/>
      <c r="D35" s="409" t="s">
        <v>1116</v>
      </c>
      <c r="E35" s="409"/>
      <c r="F35" s="409"/>
      <c r="G35" s="409"/>
      <c r="H35" s="409"/>
      <c r="I35" s="409"/>
      <c r="J35" s="410"/>
    </row>
    <row r="36" spans="2:10" ht="39.950000000000003" customHeight="1" x14ac:dyDescent="0.25">
      <c r="B36" s="421"/>
      <c r="C36" s="39"/>
      <c r="D36" s="409" t="s">
        <v>1117</v>
      </c>
      <c r="E36" s="409"/>
      <c r="F36" s="409"/>
      <c r="G36" s="409"/>
      <c r="H36" s="409"/>
      <c r="I36" s="409"/>
      <c r="J36" s="410"/>
    </row>
    <row r="37" spans="2:10" ht="37.5" customHeight="1" x14ac:dyDescent="0.25">
      <c r="B37" s="421"/>
      <c r="C37" s="39"/>
      <c r="D37" s="409" t="s">
        <v>1118</v>
      </c>
      <c r="E37" s="409"/>
      <c r="F37" s="409"/>
      <c r="G37" s="409"/>
      <c r="H37" s="409"/>
      <c r="I37" s="409"/>
      <c r="J37" s="410"/>
    </row>
    <row r="38" spans="2:10" ht="37.5" customHeight="1" x14ac:dyDescent="0.25">
      <c r="B38" s="422"/>
      <c r="C38" s="39"/>
      <c r="D38" s="409" t="s">
        <v>1119</v>
      </c>
      <c r="E38" s="409"/>
      <c r="F38" s="409"/>
      <c r="G38" s="409"/>
      <c r="H38" s="409"/>
      <c r="I38" s="409"/>
      <c r="J38" s="410"/>
    </row>
    <row r="39" spans="2:10" ht="38.25" customHeight="1" x14ac:dyDescent="0.25">
      <c r="B39" s="420">
        <v>13</v>
      </c>
      <c r="C39" s="39"/>
      <c r="D39" s="428" t="s">
        <v>1120</v>
      </c>
      <c r="E39" s="426"/>
      <c r="F39" s="426"/>
      <c r="G39" s="426"/>
      <c r="H39" s="426"/>
      <c r="I39" s="426"/>
      <c r="J39" s="427"/>
    </row>
    <row r="40" spans="2:10" ht="35.25" customHeight="1" x14ac:dyDescent="0.25">
      <c r="B40" s="421"/>
      <c r="C40" s="39"/>
      <c r="D40" s="426" t="s">
        <v>1121</v>
      </c>
      <c r="E40" s="426"/>
      <c r="F40" s="426"/>
      <c r="G40" s="426"/>
      <c r="H40" s="426"/>
      <c r="I40" s="426"/>
      <c r="J40" s="427"/>
    </row>
    <row r="41" spans="2:10" ht="31.5" customHeight="1" x14ac:dyDescent="0.25">
      <c r="B41" s="422"/>
      <c r="C41" s="39"/>
      <c r="D41" s="426" t="s">
        <v>1122</v>
      </c>
      <c r="E41" s="426"/>
      <c r="F41" s="426"/>
      <c r="G41" s="426"/>
      <c r="H41" s="426"/>
      <c r="I41" s="426"/>
      <c r="J41" s="427"/>
    </row>
    <row r="42" spans="2:10" ht="39" customHeight="1" x14ac:dyDescent="0.2"/>
  </sheetData>
  <sheetProtection selectLockedCells="1"/>
  <protectedRanges>
    <protectedRange sqref="I11:J11" name="Appendix_4_range_1"/>
  </protectedRanges>
  <mergeCells count="29">
    <mergeCell ref="B34:B38"/>
    <mergeCell ref="B12:J13"/>
    <mergeCell ref="D36:J36"/>
    <mergeCell ref="D41:J41"/>
    <mergeCell ref="D37:J37"/>
    <mergeCell ref="D38:J38"/>
    <mergeCell ref="D39:J39"/>
    <mergeCell ref="D40:J40"/>
    <mergeCell ref="B39:B41"/>
    <mergeCell ref="D32:J32"/>
    <mergeCell ref="D33:J33"/>
    <mergeCell ref="D34:J34"/>
    <mergeCell ref="D35:J35"/>
    <mergeCell ref="D19:J19"/>
    <mergeCell ref="D20:J20"/>
    <mergeCell ref="I11:J11"/>
    <mergeCell ref="D31:J31"/>
    <mergeCell ref="B14:J15"/>
    <mergeCell ref="D26:J26"/>
    <mergeCell ref="D28:J28"/>
    <mergeCell ref="D27:J27"/>
    <mergeCell ref="D22:J22"/>
    <mergeCell ref="D21:J21"/>
    <mergeCell ref="D24:J24"/>
    <mergeCell ref="D23:J23"/>
    <mergeCell ref="D25:J25"/>
    <mergeCell ref="D30:J30"/>
    <mergeCell ref="D29:J29"/>
    <mergeCell ref="B29:B33"/>
  </mergeCells>
  <phoneticPr fontId="38" type="noConversion"/>
  <pageMargins left="0.70866141732283472" right="0.70866141732283472" top="0.74803149606299213" bottom="0.74803149606299213" header="0.31496062992125984" footer="0.31496062992125984"/>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47" r:id="rId4" name="Check Box 27">
              <controlPr locked="0" defaultSize="0" autoFill="0" autoLine="0" autoPict="0">
                <anchor moveWithCells="1">
                  <from>
                    <xdr:col>1</xdr:col>
                    <xdr:colOff>752475</xdr:colOff>
                    <xdr:row>17</xdr:row>
                    <xdr:rowOff>171450</xdr:rowOff>
                  </from>
                  <to>
                    <xdr:col>2</xdr:col>
                    <xdr:colOff>295275</xdr:colOff>
                    <xdr:row>18</xdr:row>
                    <xdr:rowOff>228600</xdr:rowOff>
                  </to>
                </anchor>
              </controlPr>
            </control>
          </mc:Choice>
        </mc:AlternateContent>
        <mc:AlternateContent xmlns:mc="http://schemas.openxmlformats.org/markup-compatibility/2006">
          <mc:Choice Requires="x14">
            <control shapeId="5148" r:id="rId5" name="Check Box 28">
              <controlPr locked="0" defaultSize="0" autoFill="0" autoLine="0" autoPict="0">
                <anchor moveWithCells="1">
                  <from>
                    <xdr:col>1</xdr:col>
                    <xdr:colOff>752475</xdr:colOff>
                    <xdr:row>17</xdr:row>
                    <xdr:rowOff>171450</xdr:rowOff>
                  </from>
                  <to>
                    <xdr:col>2</xdr:col>
                    <xdr:colOff>295275</xdr:colOff>
                    <xdr:row>18</xdr:row>
                    <xdr:rowOff>228600</xdr:rowOff>
                  </to>
                </anchor>
              </controlPr>
            </control>
          </mc:Choice>
        </mc:AlternateContent>
        <mc:AlternateContent xmlns:mc="http://schemas.openxmlformats.org/markup-compatibility/2006">
          <mc:Choice Requires="x14">
            <control shapeId="5150" r:id="rId6" name="Check Box 30">
              <controlPr locked="0" defaultSize="0" autoFill="0" autoLine="0" autoPict="0">
                <anchor moveWithCells="1">
                  <from>
                    <xdr:col>1</xdr:col>
                    <xdr:colOff>723900</xdr:colOff>
                    <xdr:row>30</xdr:row>
                    <xdr:rowOff>0</xdr:rowOff>
                  </from>
                  <to>
                    <xdr:col>2</xdr:col>
                    <xdr:colOff>285750</xdr:colOff>
                    <xdr:row>30</xdr:row>
                    <xdr:rowOff>247650</xdr:rowOff>
                  </to>
                </anchor>
              </controlPr>
            </control>
          </mc:Choice>
        </mc:AlternateContent>
        <mc:AlternateContent xmlns:mc="http://schemas.openxmlformats.org/markup-compatibility/2006">
          <mc:Choice Requires="x14">
            <control shapeId="5152" r:id="rId7" name="Check Box 32">
              <controlPr locked="0" defaultSize="0" autoFill="0" autoLine="0" autoPict="0">
                <anchor moveWithCells="1">
                  <from>
                    <xdr:col>1</xdr:col>
                    <xdr:colOff>742950</xdr:colOff>
                    <xdr:row>23</xdr:row>
                    <xdr:rowOff>0</xdr:rowOff>
                  </from>
                  <to>
                    <xdr:col>2</xdr:col>
                    <xdr:colOff>314325</xdr:colOff>
                    <xdr:row>23</xdr:row>
                    <xdr:rowOff>228600</xdr:rowOff>
                  </to>
                </anchor>
              </controlPr>
            </control>
          </mc:Choice>
        </mc:AlternateContent>
        <mc:AlternateContent xmlns:mc="http://schemas.openxmlformats.org/markup-compatibility/2006">
          <mc:Choice Requires="x14">
            <control shapeId="5153" r:id="rId8" name="Check Box 33">
              <controlPr locked="0" defaultSize="0" autoFill="0" autoLine="0" autoPict="0">
                <anchor moveWithCells="1">
                  <from>
                    <xdr:col>1</xdr:col>
                    <xdr:colOff>742950</xdr:colOff>
                    <xdr:row>24</xdr:row>
                    <xdr:rowOff>0</xdr:rowOff>
                  </from>
                  <to>
                    <xdr:col>2</xdr:col>
                    <xdr:colOff>295275</xdr:colOff>
                    <xdr:row>24</xdr:row>
                    <xdr:rowOff>228600</xdr:rowOff>
                  </to>
                </anchor>
              </controlPr>
            </control>
          </mc:Choice>
        </mc:AlternateContent>
        <mc:AlternateContent xmlns:mc="http://schemas.openxmlformats.org/markup-compatibility/2006">
          <mc:Choice Requires="x14">
            <control shapeId="5163" r:id="rId9" name="Check Box 43">
              <controlPr locked="0" defaultSize="0" autoFill="0" autoLine="0" autoPict="0">
                <anchor moveWithCells="1">
                  <from>
                    <xdr:col>1</xdr:col>
                    <xdr:colOff>742950</xdr:colOff>
                    <xdr:row>24</xdr:row>
                    <xdr:rowOff>0</xdr:rowOff>
                  </from>
                  <to>
                    <xdr:col>2</xdr:col>
                    <xdr:colOff>314325</xdr:colOff>
                    <xdr:row>24</xdr:row>
                    <xdr:rowOff>228600</xdr:rowOff>
                  </to>
                </anchor>
              </controlPr>
            </control>
          </mc:Choice>
        </mc:AlternateContent>
        <mc:AlternateContent xmlns:mc="http://schemas.openxmlformats.org/markup-compatibility/2006">
          <mc:Choice Requires="x14">
            <control shapeId="5164" r:id="rId10" name="Check Box 44">
              <controlPr locked="0" defaultSize="0" autoFill="0" autoLine="0" autoPict="0">
                <anchor moveWithCells="1">
                  <from>
                    <xdr:col>1</xdr:col>
                    <xdr:colOff>742950</xdr:colOff>
                    <xdr:row>24</xdr:row>
                    <xdr:rowOff>0</xdr:rowOff>
                  </from>
                  <to>
                    <xdr:col>2</xdr:col>
                    <xdr:colOff>295275</xdr:colOff>
                    <xdr:row>24</xdr:row>
                    <xdr:rowOff>228600</xdr:rowOff>
                  </to>
                </anchor>
              </controlPr>
            </control>
          </mc:Choice>
        </mc:AlternateContent>
        <mc:AlternateContent xmlns:mc="http://schemas.openxmlformats.org/markup-compatibility/2006">
          <mc:Choice Requires="x14">
            <control shapeId="5168" r:id="rId11" name="Check Box 48">
              <controlPr locked="0" defaultSize="0" autoFill="0" autoLine="0" autoPict="0">
                <anchor moveWithCells="1">
                  <from>
                    <xdr:col>1</xdr:col>
                    <xdr:colOff>752475</xdr:colOff>
                    <xdr:row>22</xdr:row>
                    <xdr:rowOff>0</xdr:rowOff>
                  </from>
                  <to>
                    <xdr:col>2</xdr:col>
                    <xdr:colOff>295275</xdr:colOff>
                    <xdr:row>22</xdr:row>
                    <xdr:rowOff>238125</xdr:rowOff>
                  </to>
                </anchor>
              </controlPr>
            </control>
          </mc:Choice>
        </mc:AlternateContent>
        <mc:AlternateContent xmlns:mc="http://schemas.openxmlformats.org/markup-compatibility/2006">
          <mc:Choice Requires="x14">
            <control shapeId="5169" r:id="rId12" name="Check Box 49">
              <controlPr locked="0" defaultSize="0" autoFill="0" autoLine="0" autoPict="0">
                <anchor moveWithCells="1">
                  <from>
                    <xdr:col>1</xdr:col>
                    <xdr:colOff>752475</xdr:colOff>
                    <xdr:row>22</xdr:row>
                    <xdr:rowOff>0</xdr:rowOff>
                  </from>
                  <to>
                    <xdr:col>2</xdr:col>
                    <xdr:colOff>295275</xdr:colOff>
                    <xdr:row>22</xdr:row>
                    <xdr:rowOff>238125</xdr:rowOff>
                  </to>
                </anchor>
              </controlPr>
            </control>
          </mc:Choice>
        </mc:AlternateContent>
        <mc:AlternateContent xmlns:mc="http://schemas.openxmlformats.org/markup-compatibility/2006">
          <mc:Choice Requires="x14">
            <control shapeId="5170" r:id="rId13" name="Check Box 50">
              <controlPr locked="0" defaultSize="0" autoFill="0" autoLine="0" autoPict="0">
                <anchor moveWithCells="1">
                  <from>
                    <xdr:col>1</xdr:col>
                    <xdr:colOff>742950</xdr:colOff>
                    <xdr:row>24</xdr:row>
                    <xdr:rowOff>0</xdr:rowOff>
                  </from>
                  <to>
                    <xdr:col>2</xdr:col>
                    <xdr:colOff>295275</xdr:colOff>
                    <xdr:row>24</xdr:row>
                    <xdr:rowOff>228600</xdr:rowOff>
                  </to>
                </anchor>
              </controlPr>
            </control>
          </mc:Choice>
        </mc:AlternateContent>
        <mc:AlternateContent xmlns:mc="http://schemas.openxmlformats.org/markup-compatibility/2006">
          <mc:Choice Requires="x14">
            <control shapeId="5171" r:id="rId14" name="Check Box 51">
              <controlPr locked="0" defaultSize="0" autoFill="0" autoLine="0" autoPict="0">
                <anchor moveWithCells="1">
                  <from>
                    <xdr:col>1</xdr:col>
                    <xdr:colOff>742950</xdr:colOff>
                    <xdr:row>24</xdr:row>
                    <xdr:rowOff>0</xdr:rowOff>
                  </from>
                  <to>
                    <xdr:col>2</xdr:col>
                    <xdr:colOff>314325</xdr:colOff>
                    <xdr:row>24</xdr:row>
                    <xdr:rowOff>228600</xdr:rowOff>
                  </to>
                </anchor>
              </controlPr>
            </control>
          </mc:Choice>
        </mc:AlternateContent>
        <mc:AlternateContent xmlns:mc="http://schemas.openxmlformats.org/markup-compatibility/2006">
          <mc:Choice Requires="x14">
            <control shapeId="5172" r:id="rId15" name="Check Box 52">
              <controlPr locked="0" defaultSize="0" autoFill="0" autoLine="0" autoPict="0">
                <anchor moveWithCells="1">
                  <from>
                    <xdr:col>1</xdr:col>
                    <xdr:colOff>742950</xdr:colOff>
                    <xdr:row>24</xdr:row>
                    <xdr:rowOff>0</xdr:rowOff>
                  </from>
                  <to>
                    <xdr:col>2</xdr:col>
                    <xdr:colOff>295275</xdr:colOff>
                    <xdr:row>24</xdr:row>
                    <xdr:rowOff>228600</xdr:rowOff>
                  </to>
                </anchor>
              </controlPr>
            </control>
          </mc:Choice>
        </mc:AlternateContent>
        <mc:AlternateContent xmlns:mc="http://schemas.openxmlformats.org/markup-compatibility/2006">
          <mc:Choice Requires="x14">
            <control shapeId="5200" r:id="rId16" name="Check Box 80">
              <controlPr locked="0" defaultSize="0" autoFill="0" autoLine="0" autoPict="0">
                <anchor moveWithCells="1">
                  <from>
                    <xdr:col>1</xdr:col>
                    <xdr:colOff>752475</xdr:colOff>
                    <xdr:row>17</xdr:row>
                    <xdr:rowOff>171450</xdr:rowOff>
                  </from>
                  <to>
                    <xdr:col>2</xdr:col>
                    <xdr:colOff>295275</xdr:colOff>
                    <xdr:row>18</xdr:row>
                    <xdr:rowOff>228600</xdr:rowOff>
                  </to>
                </anchor>
              </controlPr>
            </control>
          </mc:Choice>
        </mc:AlternateContent>
        <mc:AlternateContent xmlns:mc="http://schemas.openxmlformats.org/markup-compatibility/2006">
          <mc:Choice Requires="x14">
            <control shapeId="5201" r:id="rId17" name="Check Box 81">
              <controlPr locked="0" defaultSize="0" autoFill="0" autoLine="0" autoPict="0">
                <anchor moveWithCells="1">
                  <from>
                    <xdr:col>1</xdr:col>
                    <xdr:colOff>752475</xdr:colOff>
                    <xdr:row>17</xdr:row>
                    <xdr:rowOff>171450</xdr:rowOff>
                  </from>
                  <to>
                    <xdr:col>2</xdr:col>
                    <xdr:colOff>295275</xdr:colOff>
                    <xdr:row>18</xdr:row>
                    <xdr:rowOff>228600</xdr:rowOff>
                  </to>
                </anchor>
              </controlPr>
            </control>
          </mc:Choice>
        </mc:AlternateContent>
        <mc:AlternateContent xmlns:mc="http://schemas.openxmlformats.org/markup-compatibility/2006">
          <mc:Choice Requires="x14">
            <control shapeId="5202" r:id="rId18" name="Check Box 82">
              <controlPr locked="0" defaultSize="0" autoFill="0" autoLine="0" autoPict="0">
                <anchor moveWithCells="1">
                  <from>
                    <xdr:col>2</xdr:col>
                    <xdr:colOff>9525</xdr:colOff>
                    <xdr:row>21</xdr:row>
                    <xdr:rowOff>38100</xdr:rowOff>
                  </from>
                  <to>
                    <xdr:col>2</xdr:col>
                    <xdr:colOff>304800</xdr:colOff>
                    <xdr:row>21</xdr:row>
                    <xdr:rowOff>266700</xdr:rowOff>
                  </to>
                </anchor>
              </controlPr>
            </control>
          </mc:Choice>
        </mc:AlternateContent>
        <mc:AlternateContent xmlns:mc="http://schemas.openxmlformats.org/markup-compatibility/2006">
          <mc:Choice Requires="x14">
            <control shapeId="5223" r:id="rId19" name="Check Box 103">
              <controlPr locked="0" defaultSize="0" autoFill="0" autoLine="0" autoPict="0">
                <anchor moveWithCells="1">
                  <from>
                    <xdr:col>1</xdr:col>
                    <xdr:colOff>723900</xdr:colOff>
                    <xdr:row>30</xdr:row>
                    <xdr:rowOff>0</xdr:rowOff>
                  </from>
                  <to>
                    <xdr:col>2</xdr:col>
                    <xdr:colOff>285750</xdr:colOff>
                    <xdr:row>30</xdr:row>
                    <xdr:rowOff>247650</xdr:rowOff>
                  </to>
                </anchor>
              </controlPr>
            </control>
          </mc:Choice>
        </mc:AlternateContent>
        <mc:AlternateContent xmlns:mc="http://schemas.openxmlformats.org/markup-compatibility/2006">
          <mc:Choice Requires="x14">
            <control shapeId="5224" r:id="rId20" name="Check Box 104">
              <controlPr locked="0" defaultSize="0" autoFill="0" autoLine="0" autoPict="0">
                <anchor moveWithCells="1">
                  <from>
                    <xdr:col>1</xdr:col>
                    <xdr:colOff>723900</xdr:colOff>
                    <xdr:row>32</xdr:row>
                    <xdr:rowOff>0</xdr:rowOff>
                  </from>
                  <to>
                    <xdr:col>2</xdr:col>
                    <xdr:colOff>285750</xdr:colOff>
                    <xdr:row>32</xdr:row>
                    <xdr:rowOff>247650</xdr:rowOff>
                  </to>
                </anchor>
              </controlPr>
            </control>
          </mc:Choice>
        </mc:AlternateContent>
        <mc:AlternateContent xmlns:mc="http://schemas.openxmlformats.org/markup-compatibility/2006">
          <mc:Choice Requires="x14">
            <control shapeId="5226" r:id="rId21" name="Check Box 106">
              <controlPr locked="0" defaultSize="0" autoFill="0" autoLine="0" autoPict="0">
                <anchor moveWithCells="1">
                  <from>
                    <xdr:col>1</xdr:col>
                    <xdr:colOff>723900</xdr:colOff>
                    <xdr:row>34</xdr:row>
                    <xdr:rowOff>0</xdr:rowOff>
                  </from>
                  <to>
                    <xdr:col>2</xdr:col>
                    <xdr:colOff>285750</xdr:colOff>
                    <xdr:row>34</xdr:row>
                    <xdr:rowOff>247650</xdr:rowOff>
                  </to>
                </anchor>
              </controlPr>
            </control>
          </mc:Choice>
        </mc:AlternateContent>
        <mc:AlternateContent xmlns:mc="http://schemas.openxmlformats.org/markup-compatibility/2006">
          <mc:Choice Requires="x14">
            <control shapeId="5227" r:id="rId22" name="Check Box 107">
              <controlPr locked="0" defaultSize="0" autoFill="0" autoLine="0" autoPict="0">
                <anchor moveWithCells="1">
                  <from>
                    <xdr:col>1</xdr:col>
                    <xdr:colOff>723900</xdr:colOff>
                    <xdr:row>36</xdr:row>
                    <xdr:rowOff>0</xdr:rowOff>
                  </from>
                  <to>
                    <xdr:col>2</xdr:col>
                    <xdr:colOff>285750</xdr:colOff>
                    <xdr:row>36</xdr:row>
                    <xdr:rowOff>247650</xdr:rowOff>
                  </to>
                </anchor>
              </controlPr>
            </control>
          </mc:Choice>
        </mc:AlternateContent>
        <mc:AlternateContent xmlns:mc="http://schemas.openxmlformats.org/markup-compatibility/2006">
          <mc:Choice Requires="x14">
            <control shapeId="5228" r:id="rId23" name="Check Box 108">
              <controlPr locked="0" defaultSize="0" autoFill="0" autoLine="0" autoPict="0">
                <anchor moveWithCells="1">
                  <from>
                    <xdr:col>1</xdr:col>
                    <xdr:colOff>723900</xdr:colOff>
                    <xdr:row>37</xdr:row>
                    <xdr:rowOff>0</xdr:rowOff>
                  </from>
                  <to>
                    <xdr:col>2</xdr:col>
                    <xdr:colOff>285750</xdr:colOff>
                    <xdr:row>37</xdr:row>
                    <xdr:rowOff>247650</xdr:rowOff>
                  </to>
                </anchor>
              </controlPr>
            </control>
          </mc:Choice>
        </mc:AlternateContent>
        <mc:AlternateContent xmlns:mc="http://schemas.openxmlformats.org/markup-compatibility/2006">
          <mc:Choice Requires="x14">
            <control shapeId="5234" r:id="rId24" name="Check Box 114">
              <controlPr locked="0" defaultSize="0" autoFill="0" autoLine="0" autoPict="0">
                <anchor moveWithCells="1">
                  <from>
                    <xdr:col>2</xdr:col>
                    <xdr:colOff>9525</xdr:colOff>
                    <xdr:row>31</xdr:row>
                    <xdr:rowOff>19050</xdr:rowOff>
                  </from>
                  <to>
                    <xdr:col>2</xdr:col>
                    <xdr:colOff>304800</xdr:colOff>
                    <xdr:row>31</xdr:row>
                    <xdr:rowOff>276225</xdr:rowOff>
                  </to>
                </anchor>
              </controlPr>
            </control>
          </mc:Choice>
        </mc:AlternateContent>
        <mc:AlternateContent xmlns:mc="http://schemas.openxmlformats.org/markup-compatibility/2006">
          <mc:Choice Requires="x14">
            <control shapeId="5251" r:id="rId25" name="Check Box 131">
              <controlPr locked="0" defaultSize="0" autoFill="0" autoLine="0" autoPict="0">
                <anchor moveWithCells="1">
                  <from>
                    <xdr:col>2</xdr:col>
                    <xdr:colOff>0</xdr:colOff>
                    <xdr:row>40</xdr:row>
                    <xdr:rowOff>0</xdr:rowOff>
                  </from>
                  <to>
                    <xdr:col>2</xdr:col>
                    <xdr:colOff>285750</xdr:colOff>
                    <xdr:row>40</xdr:row>
                    <xdr:rowOff>238125</xdr:rowOff>
                  </to>
                </anchor>
              </controlPr>
            </control>
          </mc:Choice>
        </mc:AlternateContent>
        <mc:AlternateContent xmlns:mc="http://schemas.openxmlformats.org/markup-compatibility/2006">
          <mc:Choice Requires="x14">
            <control shapeId="5252" r:id="rId26" name="Check Box 132">
              <controlPr locked="0" defaultSize="0" autoFill="0" autoLine="0" autoPict="0">
                <anchor moveWithCells="1">
                  <from>
                    <xdr:col>2</xdr:col>
                    <xdr:colOff>0</xdr:colOff>
                    <xdr:row>39</xdr:row>
                    <xdr:rowOff>0</xdr:rowOff>
                  </from>
                  <to>
                    <xdr:col>2</xdr:col>
                    <xdr:colOff>285750</xdr:colOff>
                    <xdr:row>39</xdr:row>
                    <xdr:rowOff>247650</xdr:rowOff>
                  </to>
                </anchor>
              </controlPr>
            </control>
          </mc:Choice>
        </mc:AlternateContent>
        <mc:AlternateContent xmlns:mc="http://schemas.openxmlformats.org/markup-compatibility/2006">
          <mc:Choice Requires="x14">
            <control shapeId="5253" r:id="rId27" name="Check Box 133">
              <controlPr locked="0" defaultSize="0" autoFill="0" autoLine="0" autoPict="0">
                <anchor moveWithCells="1">
                  <from>
                    <xdr:col>1</xdr:col>
                    <xdr:colOff>685800</xdr:colOff>
                    <xdr:row>25</xdr:row>
                    <xdr:rowOff>57150</xdr:rowOff>
                  </from>
                  <to>
                    <xdr:col>2</xdr:col>
                    <xdr:colOff>295275</xdr:colOff>
                    <xdr:row>25</xdr:row>
                    <xdr:rowOff>238125</xdr:rowOff>
                  </to>
                </anchor>
              </controlPr>
            </control>
          </mc:Choice>
        </mc:AlternateContent>
        <mc:AlternateContent xmlns:mc="http://schemas.openxmlformats.org/markup-compatibility/2006">
          <mc:Choice Requires="x14">
            <control shapeId="5254" r:id="rId28" name="Check Box 134">
              <controlPr locked="0" defaultSize="0" autoFill="0" autoLine="0" autoPict="0">
                <anchor moveWithCells="1">
                  <from>
                    <xdr:col>1</xdr:col>
                    <xdr:colOff>685800</xdr:colOff>
                    <xdr:row>28</xdr:row>
                    <xdr:rowOff>0</xdr:rowOff>
                  </from>
                  <to>
                    <xdr:col>2</xdr:col>
                    <xdr:colOff>295275</xdr:colOff>
                    <xdr:row>28</xdr:row>
                    <xdr:rowOff>180975</xdr:rowOff>
                  </to>
                </anchor>
              </controlPr>
            </control>
          </mc:Choice>
        </mc:AlternateContent>
        <mc:AlternateContent xmlns:mc="http://schemas.openxmlformats.org/markup-compatibility/2006">
          <mc:Choice Requires="x14">
            <control shapeId="5255" r:id="rId29" name="Check Box 135">
              <controlPr locked="0" defaultSize="0" autoFill="0" autoLine="0" autoPict="0">
                <anchor moveWithCells="1">
                  <from>
                    <xdr:col>1</xdr:col>
                    <xdr:colOff>733425</xdr:colOff>
                    <xdr:row>30</xdr:row>
                    <xdr:rowOff>0</xdr:rowOff>
                  </from>
                  <to>
                    <xdr:col>2</xdr:col>
                    <xdr:colOff>285750</xdr:colOff>
                    <xdr:row>30</xdr:row>
                    <xdr:rowOff>219075</xdr:rowOff>
                  </to>
                </anchor>
              </controlPr>
            </control>
          </mc:Choice>
        </mc:AlternateContent>
        <mc:AlternateContent xmlns:mc="http://schemas.openxmlformats.org/markup-compatibility/2006">
          <mc:Choice Requires="x14">
            <control shapeId="5256" r:id="rId30" name="Check Box 136">
              <controlPr locked="0" defaultSize="0" autoFill="0" autoLine="0" autoPict="0">
                <anchor moveWithCells="1">
                  <from>
                    <xdr:col>1</xdr:col>
                    <xdr:colOff>685800</xdr:colOff>
                    <xdr:row>28</xdr:row>
                    <xdr:rowOff>0</xdr:rowOff>
                  </from>
                  <to>
                    <xdr:col>2</xdr:col>
                    <xdr:colOff>295275</xdr:colOff>
                    <xdr:row>28</xdr:row>
                    <xdr:rowOff>180975</xdr:rowOff>
                  </to>
                </anchor>
              </controlPr>
            </control>
          </mc:Choice>
        </mc:AlternateContent>
        <mc:AlternateContent xmlns:mc="http://schemas.openxmlformats.org/markup-compatibility/2006">
          <mc:Choice Requires="x14">
            <control shapeId="5264" r:id="rId31" name="Check Box 144">
              <controlPr locked="0" defaultSize="0" autoFill="0" autoLine="0" autoPict="0">
                <anchor moveWithCells="1">
                  <from>
                    <xdr:col>1</xdr:col>
                    <xdr:colOff>742950</xdr:colOff>
                    <xdr:row>29</xdr:row>
                    <xdr:rowOff>0</xdr:rowOff>
                  </from>
                  <to>
                    <xdr:col>2</xdr:col>
                    <xdr:colOff>295275</xdr:colOff>
                    <xdr:row>29</xdr:row>
                    <xdr:rowOff>228600</xdr:rowOff>
                  </to>
                </anchor>
              </controlPr>
            </control>
          </mc:Choice>
        </mc:AlternateContent>
        <mc:AlternateContent xmlns:mc="http://schemas.openxmlformats.org/markup-compatibility/2006">
          <mc:Choice Requires="x14">
            <control shapeId="5265" r:id="rId32" name="Check Box 145">
              <controlPr locked="0" defaultSize="0" autoFill="0" autoLine="0" autoPict="0">
                <anchor moveWithCells="1">
                  <from>
                    <xdr:col>1</xdr:col>
                    <xdr:colOff>742950</xdr:colOff>
                    <xdr:row>29</xdr:row>
                    <xdr:rowOff>0</xdr:rowOff>
                  </from>
                  <to>
                    <xdr:col>2</xdr:col>
                    <xdr:colOff>314325</xdr:colOff>
                    <xdr:row>29</xdr:row>
                    <xdr:rowOff>228600</xdr:rowOff>
                  </to>
                </anchor>
              </controlPr>
            </control>
          </mc:Choice>
        </mc:AlternateContent>
        <mc:AlternateContent xmlns:mc="http://schemas.openxmlformats.org/markup-compatibility/2006">
          <mc:Choice Requires="x14">
            <control shapeId="5266" r:id="rId33" name="Check Box 146">
              <controlPr locked="0" defaultSize="0" autoFill="0" autoLine="0" autoPict="0">
                <anchor moveWithCells="1">
                  <from>
                    <xdr:col>1</xdr:col>
                    <xdr:colOff>742950</xdr:colOff>
                    <xdr:row>29</xdr:row>
                    <xdr:rowOff>0</xdr:rowOff>
                  </from>
                  <to>
                    <xdr:col>2</xdr:col>
                    <xdr:colOff>295275</xdr:colOff>
                    <xdr:row>29</xdr:row>
                    <xdr:rowOff>228600</xdr:rowOff>
                  </to>
                </anchor>
              </controlPr>
            </control>
          </mc:Choice>
        </mc:AlternateContent>
        <mc:AlternateContent xmlns:mc="http://schemas.openxmlformats.org/markup-compatibility/2006">
          <mc:Choice Requires="x14">
            <control shapeId="5279" r:id="rId34" name="Check Box 159">
              <controlPr locked="0" defaultSize="0" autoFill="0" autoLine="0" autoPict="0">
                <anchor moveWithCells="1">
                  <from>
                    <xdr:col>1</xdr:col>
                    <xdr:colOff>723900</xdr:colOff>
                    <xdr:row>35</xdr:row>
                    <xdr:rowOff>0</xdr:rowOff>
                  </from>
                  <to>
                    <xdr:col>2</xdr:col>
                    <xdr:colOff>285750</xdr:colOff>
                    <xdr:row>35</xdr:row>
                    <xdr:rowOff>247650</xdr:rowOff>
                  </to>
                </anchor>
              </controlPr>
            </control>
          </mc:Choice>
        </mc:AlternateContent>
        <mc:AlternateContent xmlns:mc="http://schemas.openxmlformats.org/markup-compatibility/2006">
          <mc:Choice Requires="x14">
            <control shapeId="5282" r:id="rId35" name="Check Box 162">
              <controlPr locked="0" defaultSize="0" autoFill="0" autoLine="0" autoPict="0">
                <anchor moveWithCells="1">
                  <from>
                    <xdr:col>1</xdr:col>
                    <xdr:colOff>685800</xdr:colOff>
                    <xdr:row>26</xdr:row>
                    <xdr:rowOff>57150</xdr:rowOff>
                  </from>
                  <to>
                    <xdr:col>2</xdr:col>
                    <xdr:colOff>295275</xdr:colOff>
                    <xdr:row>26</xdr:row>
                    <xdr:rowOff>238125</xdr:rowOff>
                  </to>
                </anchor>
              </controlPr>
            </control>
          </mc:Choice>
        </mc:AlternateContent>
        <mc:AlternateContent xmlns:mc="http://schemas.openxmlformats.org/markup-compatibility/2006">
          <mc:Choice Requires="x14">
            <control shapeId="5283" r:id="rId36" name="Check Box 163">
              <controlPr locked="0" defaultSize="0" autoFill="0" autoLine="0" autoPict="0">
                <anchor moveWithCells="1">
                  <from>
                    <xdr:col>1</xdr:col>
                    <xdr:colOff>685800</xdr:colOff>
                    <xdr:row>27</xdr:row>
                    <xdr:rowOff>409575</xdr:rowOff>
                  </from>
                  <to>
                    <xdr:col>2</xdr:col>
                    <xdr:colOff>295275</xdr:colOff>
                    <xdr:row>27</xdr:row>
                    <xdr:rowOff>590550</xdr:rowOff>
                  </to>
                </anchor>
              </controlPr>
            </control>
          </mc:Choice>
        </mc:AlternateContent>
        <mc:AlternateContent xmlns:mc="http://schemas.openxmlformats.org/markup-compatibility/2006">
          <mc:Choice Requires="x14">
            <control shapeId="5158" r:id="rId37" name="Check Box 38">
              <controlPr locked="0" defaultSize="0" autoFill="0" autoLine="0" autoPict="0">
                <anchor moveWithCells="1">
                  <from>
                    <xdr:col>1</xdr:col>
                    <xdr:colOff>704850</xdr:colOff>
                    <xdr:row>28</xdr:row>
                    <xdr:rowOff>0</xdr:rowOff>
                  </from>
                  <to>
                    <xdr:col>2</xdr:col>
                    <xdr:colOff>314325</xdr:colOff>
                    <xdr:row>28</xdr:row>
                    <xdr:rowOff>228600</xdr:rowOff>
                  </to>
                </anchor>
              </controlPr>
            </control>
          </mc:Choice>
        </mc:AlternateContent>
        <mc:AlternateContent xmlns:mc="http://schemas.openxmlformats.org/markup-compatibility/2006">
          <mc:Choice Requires="x14">
            <control shapeId="5194" r:id="rId38" name="Check Box 74">
              <controlPr locked="0" defaultSize="0" autoFill="0" autoLine="0" autoPict="0">
                <anchor moveWithCells="1">
                  <from>
                    <xdr:col>1</xdr:col>
                    <xdr:colOff>742950</xdr:colOff>
                    <xdr:row>28</xdr:row>
                    <xdr:rowOff>0</xdr:rowOff>
                  </from>
                  <to>
                    <xdr:col>2</xdr:col>
                    <xdr:colOff>295275</xdr:colOff>
                    <xdr:row>28</xdr:row>
                    <xdr:rowOff>228600</xdr:rowOff>
                  </to>
                </anchor>
              </controlPr>
            </control>
          </mc:Choice>
        </mc:AlternateContent>
        <mc:AlternateContent xmlns:mc="http://schemas.openxmlformats.org/markup-compatibility/2006">
          <mc:Choice Requires="x14">
            <control shapeId="5195" r:id="rId39" name="Check Box 75">
              <controlPr locked="0" defaultSize="0" autoFill="0" autoLine="0" autoPict="0">
                <anchor moveWithCells="1">
                  <from>
                    <xdr:col>1</xdr:col>
                    <xdr:colOff>742950</xdr:colOff>
                    <xdr:row>28</xdr:row>
                    <xdr:rowOff>0</xdr:rowOff>
                  </from>
                  <to>
                    <xdr:col>2</xdr:col>
                    <xdr:colOff>314325</xdr:colOff>
                    <xdr:row>28</xdr:row>
                    <xdr:rowOff>228600</xdr:rowOff>
                  </to>
                </anchor>
              </controlPr>
            </control>
          </mc:Choice>
        </mc:AlternateContent>
        <mc:AlternateContent xmlns:mc="http://schemas.openxmlformats.org/markup-compatibility/2006">
          <mc:Choice Requires="x14">
            <control shapeId="5196" r:id="rId40" name="Check Box 76">
              <controlPr locked="0" defaultSize="0" autoFill="0" autoLine="0" autoPict="0">
                <anchor moveWithCells="1">
                  <from>
                    <xdr:col>1</xdr:col>
                    <xdr:colOff>742950</xdr:colOff>
                    <xdr:row>28</xdr:row>
                    <xdr:rowOff>0</xdr:rowOff>
                  </from>
                  <to>
                    <xdr:col>2</xdr:col>
                    <xdr:colOff>295275</xdr:colOff>
                    <xdr:row>28</xdr:row>
                    <xdr:rowOff>228600</xdr:rowOff>
                  </to>
                </anchor>
              </controlPr>
            </control>
          </mc:Choice>
        </mc:AlternateContent>
        <mc:AlternateContent xmlns:mc="http://schemas.openxmlformats.org/markup-compatibility/2006">
          <mc:Choice Requires="x14">
            <control shapeId="5284" r:id="rId41" name="Check Box 164">
              <controlPr locked="0" defaultSize="0" autoFill="0" autoLine="0" autoPict="0">
                <anchor moveWithCells="1">
                  <from>
                    <xdr:col>1</xdr:col>
                    <xdr:colOff>676275</xdr:colOff>
                    <xdr:row>19</xdr:row>
                    <xdr:rowOff>28575</xdr:rowOff>
                  </from>
                  <to>
                    <xdr:col>2</xdr:col>
                    <xdr:colOff>285750</xdr:colOff>
                    <xdr:row>19</xdr:row>
                    <xdr:rowOff>247650</xdr:rowOff>
                  </to>
                </anchor>
              </controlPr>
            </control>
          </mc:Choice>
        </mc:AlternateContent>
        <mc:AlternateContent xmlns:mc="http://schemas.openxmlformats.org/markup-compatibility/2006">
          <mc:Choice Requires="x14">
            <control shapeId="5285" r:id="rId42" name="Check Box 165">
              <controlPr locked="0" defaultSize="0" autoFill="0" autoLine="0" autoPict="0">
                <anchor moveWithCells="1">
                  <from>
                    <xdr:col>1</xdr:col>
                    <xdr:colOff>676275</xdr:colOff>
                    <xdr:row>20</xdr:row>
                    <xdr:rowOff>28575</xdr:rowOff>
                  </from>
                  <to>
                    <xdr:col>2</xdr:col>
                    <xdr:colOff>285750</xdr:colOff>
                    <xdr:row>20</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theme="5" tint="0.39997558519241921"/>
    <pageSetUpPr fitToPage="1"/>
  </sheetPr>
  <dimension ref="A1:I58"/>
  <sheetViews>
    <sheetView rightToLeft="1" view="pageBreakPreview" zoomScaleNormal="100" zoomScaleSheetLayoutView="100" workbookViewId="0">
      <selection activeCell="H10" sqref="H10"/>
    </sheetView>
  </sheetViews>
  <sheetFormatPr defaultRowHeight="14.25" x14ac:dyDescent="0.2"/>
  <cols>
    <col min="1" max="1" width="2.75" customWidth="1"/>
    <col min="2" max="2" width="15.25" customWidth="1"/>
    <col min="3" max="3" width="19.125" customWidth="1"/>
    <col min="5" max="5" width="8" customWidth="1"/>
    <col min="6" max="6" width="14.25" customWidth="1"/>
    <col min="7" max="7" width="12.75" customWidth="1"/>
    <col min="8" max="8" width="12" customWidth="1"/>
    <col min="9" max="9" width="7.375" customWidth="1"/>
  </cols>
  <sheetData>
    <row r="1" spans="1:9" ht="15" thickBot="1" x14ac:dyDescent="0.25"/>
    <row r="2" spans="1:9" x14ac:dyDescent="0.2">
      <c r="A2" s="1"/>
      <c r="B2" s="2"/>
      <c r="C2" s="2"/>
      <c r="D2" s="2"/>
      <c r="E2" s="2"/>
      <c r="F2" s="2"/>
      <c r="G2" s="2"/>
      <c r="H2" s="2"/>
      <c r="I2" s="2"/>
    </row>
    <row r="3" spans="1:9" x14ac:dyDescent="0.2">
      <c r="A3" s="4"/>
    </row>
    <row r="4" spans="1:9" x14ac:dyDescent="0.2">
      <c r="A4" s="4"/>
    </row>
    <row r="5" spans="1:9" x14ac:dyDescent="0.2">
      <c r="A5" s="4"/>
    </row>
    <row r="6" spans="1:9" x14ac:dyDescent="0.2">
      <c r="A6" s="4"/>
    </row>
    <row r="7" spans="1:9" x14ac:dyDescent="0.2">
      <c r="A7" s="4"/>
    </row>
    <row r="8" spans="1:9" x14ac:dyDescent="0.2">
      <c r="A8" s="4"/>
    </row>
    <row r="9" spans="1:9" x14ac:dyDescent="0.2">
      <c r="A9" s="4"/>
    </row>
    <row r="10" spans="1:9" ht="16.5" thickBot="1" x14ac:dyDescent="0.25">
      <c r="A10" s="9"/>
      <c r="B10" s="10"/>
      <c r="C10" s="11"/>
      <c r="D10" s="11"/>
      <c r="E10" s="11"/>
      <c r="F10" s="12" t="s">
        <v>1105</v>
      </c>
      <c r="G10" s="162" t="s">
        <v>1106</v>
      </c>
    </row>
    <row r="11" spans="1:9" ht="15" x14ac:dyDescent="0.2">
      <c r="A11" s="9"/>
      <c r="B11" s="10"/>
      <c r="C11" s="11"/>
      <c r="D11" s="11"/>
      <c r="E11" s="11"/>
      <c r="F11" s="10"/>
      <c r="G11" s="11"/>
      <c r="H11" s="11"/>
      <c r="I11" s="11"/>
    </row>
    <row r="12" spans="1:9" ht="20.25" x14ac:dyDescent="0.2">
      <c r="A12" s="9"/>
      <c r="B12" s="424" t="s">
        <v>1123</v>
      </c>
      <c r="C12" s="424"/>
      <c r="D12" s="424"/>
      <c r="E12" s="424"/>
      <c r="F12" s="424"/>
      <c r="G12" s="424"/>
      <c r="H12" s="424"/>
      <c r="I12" s="424"/>
    </row>
    <row r="13" spans="1:9" ht="15.75" x14ac:dyDescent="0.2">
      <c r="A13" s="9"/>
      <c r="B13" s="13"/>
      <c r="C13" s="11"/>
      <c r="D13" s="11"/>
      <c r="E13" s="11"/>
      <c r="F13" s="10"/>
      <c r="G13" s="11"/>
      <c r="H13" s="11"/>
      <c r="I13" s="11"/>
    </row>
    <row r="14" spans="1:9" ht="19.5" thickBot="1" x14ac:dyDescent="0.25">
      <c r="A14" s="14"/>
      <c r="B14" s="15" t="s">
        <v>1124</v>
      </c>
      <c r="C14" s="16"/>
      <c r="D14" s="16"/>
      <c r="E14" s="16"/>
      <c r="F14" s="16"/>
      <c r="G14" s="16"/>
      <c r="H14" s="16"/>
      <c r="I14" s="16"/>
    </row>
    <row r="15" spans="1:9" ht="32.25" thickBot="1" x14ac:dyDescent="0.25">
      <c r="A15" s="14"/>
      <c r="B15" s="6" t="s">
        <v>1125</v>
      </c>
      <c r="C15" s="165"/>
      <c r="D15" s="166"/>
      <c r="E15" s="166"/>
      <c r="F15" s="17" t="s">
        <v>1126</v>
      </c>
      <c r="G15" s="167"/>
      <c r="H15" s="164"/>
    </row>
    <row r="16" spans="1:9" ht="19.5" thickBot="1" x14ac:dyDescent="0.25">
      <c r="A16" s="14"/>
      <c r="B16" s="18"/>
      <c r="C16" s="16"/>
      <c r="D16" s="16"/>
      <c r="E16" s="16"/>
      <c r="F16" s="19"/>
      <c r="G16" s="19"/>
      <c r="H16" s="19"/>
      <c r="I16" s="19"/>
    </row>
    <row r="17" spans="1:9" ht="25.5" customHeight="1" thickBot="1" x14ac:dyDescent="0.25">
      <c r="A17" s="11"/>
      <c r="B17" s="20" t="s">
        <v>1127</v>
      </c>
      <c r="C17" s="146"/>
      <c r="D17" s="21" t="s">
        <v>1128</v>
      </c>
      <c r="E17" s="165"/>
      <c r="F17" s="21" t="s">
        <v>1228</v>
      </c>
      <c r="G17" s="168"/>
      <c r="H17" s="169"/>
    </row>
    <row r="18" spans="1:9" ht="16.5" thickBot="1" x14ac:dyDescent="0.25">
      <c r="A18" s="14"/>
      <c r="B18" s="22"/>
      <c r="C18" s="19"/>
      <c r="D18" s="19"/>
      <c r="E18" s="19"/>
      <c r="F18" s="19"/>
      <c r="G18" s="19"/>
      <c r="H18" s="19"/>
      <c r="I18" s="19"/>
    </row>
    <row r="19" spans="1:9" ht="32.25" thickBot="1" x14ac:dyDescent="0.25">
      <c r="A19" s="14"/>
      <c r="B19" s="20" t="s">
        <v>1129</v>
      </c>
      <c r="C19" s="163"/>
      <c r="D19" s="6" t="s">
        <v>1130</v>
      </c>
      <c r="E19" s="170"/>
      <c r="F19" s="20" t="s">
        <v>1131</v>
      </c>
      <c r="G19" s="167"/>
      <c r="H19" s="164"/>
    </row>
    <row r="20" spans="1:9" ht="15.75" x14ac:dyDescent="0.2">
      <c r="A20" s="14"/>
      <c r="B20" s="23"/>
      <c r="C20" s="24"/>
      <c r="D20" s="24"/>
      <c r="E20" s="23"/>
      <c r="F20" s="25"/>
      <c r="G20" s="23"/>
      <c r="H20" s="24"/>
      <c r="I20" s="24"/>
    </row>
    <row r="21" spans="1:9" ht="19.5" thickBot="1" x14ac:dyDescent="0.25">
      <c r="A21" s="14"/>
      <c r="B21" s="18" t="s">
        <v>1132</v>
      </c>
      <c r="C21" s="16"/>
      <c r="D21" s="16"/>
      <c r="E21" s="16"/>
      <c r="F21" s="19"/>
      <c r="G21" s="19"/>
      <c r="H21" s="19"/>
      <c r="I21" s="19"/>
    </row>
    <row r="22" spans="1:9" ht="23.25" customHeight="1" thickBot="1" x14ac:dyDescent="0.25">
      <c r="A22" s="14"/>
      <c r="B22" s="6" t="s">
        <v>1133</v>
      </c>
      <c r="C22" s="430"/>
      <c r="D22" s="431"/>
      <c r="E22" s="431"/>
      <c r="F22" s="431"/>
      <c r="G22" s="432"/>
      <c r="H22" s="26"/>
      <c r="I22" s="26"/>
    </row>
    <row r="23" spans="1:9" ht="23.25" customHeight="1" thickBot="1" x14ac:dyDescent="0.25">
      <c r="A23" s="14"/>
      <c r="B23" s="6" t="s">
        <v>1134</v>
      </c>
      <c r="C23" s="433"/>
      <c r="D23" s="433"/>
      <c r="E23" s="433"/>
      <c r="F23" s="433"/>
      <c r="G23" s="434"/>
      <c r="H23" s="26"/>
      <c r="I23" s="26"/>
    </row>
    <row r="24" spans="1:9" ht="23.25" customHeight="1" thickBot="1" x14ac:dyDescent="0.25">
      <c r="A24" s="14"/>
      <c r="B24" s="6" t="s">
        <v>1135</v>
      </c>
      <c r="C24" s="431"/>
      <c r="D24" s="431"/>
      <c r="E24" s="431"/>
      <c r="F24" s="431"/>
      <c r="G24" s="432"/>
      <c r="H24" s="26"/>
      <c r="I24" s="26"/>
    </row>
    <row r="25" spans="1:9" ht="15.75" x14ac:dyDescent="0.2">
      <c r="A25" s="14"/>
      <c r="B25" s="27"/>
      <c r="C25" s="16"/>
      <c r="D25" s="16"/>
      <c r="E25" s="16"/>
      <c r="F25" s="16"/>
      <c r="G25" s="16"/>
      <c r="H25" s="16"/>
      <c r="I25" s="16"/>
    </row>
    <row r="26" spans="1:9" ht="15.75" x14ac:dyDescent="0.2">
      <c r="A26" s="28"/>
      <c r="B26" s="29" t="s">
        <v>1136</v>
      </c>
      <c r="C26" s="30"/>
      <c r="D26" s="30"/>
      <c r="E26" s="30"/>
      <c r="F26" s="30"/>
      <c r="G26" s="30"/>
      <c r="H26" s="30"/>
      <c r="I26" s="30"/>
    </row>
    <row r="27" spans="1:9" ht="15.75" x14ac:dyDescent="0.2">
      <c r="A27" s="435" t="s">
        <v>1137</v>
      </c>
      <c r="B27" s="436"/>
      <c r="C27" s="436"/>
      <c r="D27" s="436"/>
      <c r="E27" s="436"/>
      <c r="F27" s="436"/>
      <c r="G27" s="436"/>
      <c r="H27" s="436"/>
      <c r="I27" s="436"/>
    </row>
    <row r="28" spans="1:9" ht="20.25" x14ac:dyDescent="0.2">
      <c r="A28" s="14"/>
      <c r="B28" s="31" t="s">
        <v>1138</v>
      </c>
      <c r="C28" s="16"/>
      <c r="D28" s="16"/>
      <c r="E28" s="16"/>
      <c r="F28" s="19"/>
      <c r="G28" s="19"/>
      <c r="H28" s="19"/>
      <c r="I28" s="19"/>
    </row>
    <row r="29" spans="1:9" ht="18.75" x14ac:dyDescent="0.2">
      <c r="A29" s="14"/>
      <c r="B29" s="18"/>
      <c r="C29" s="16"/>
      <c r="D29" s="16"/>
      <c r="E29" s="16"/>
      <c r="F29" s="19"/>
      <c r="G29" s="19"/>
      <c r="H29" s="19"/>
      <c r="I29" s="19"/>
    </row>
    <row r="30" spans="1:9" ht="15.75" x14ac:dyDescent="0.2">
      <c r="A30" s="14"/>
      <c r="B30" s="32"/>
      <c r="C30" s="16"/>
      <c r="D30" s="16"/>
      <c r="E30" s="16"/>
      <c r="F30" s="16"/>
      <c r="G30" s="16"/>
      <c r="H30" s="16"/>
      <c r="I30" s="16"/>
    </row>
    <row r="31" spans="1:9" ht="15.75" x14ac:dyDescent="0.2">
      <c r="A31" s="14"/>
      <c r="B31" s="33" t="s">
        <v>1139</v>
      </c>
      <c r="C31" s="437" t="s">
        <v>1140</v>
      </c>
      <c r="D31" s="437"/>
      <c r="E31" s="437"/>
      <c r="F31" s="437" t="s">
        <v>1141</v>
      </c>
      <c r="G31" s="437"/>
      <c r="H31" s="437" t="s">
        <v>1142</v>
      </c>
      <c r="I31" s="437"/>
    </row>
    <row r="32" spans="1:9" ht="15.75" x14ac:dyDescent="0.2">
      <c r="A32" s="34"/>
      <c r="B32" s="35" t="s">
        <v>1143</v>
      </c>
      <c r="C32" s="438" t="s">
        <v>1144</v>
      </c>
      <c r="D32" s="438"/>
      <c r="E32" s="438"/>
      <c r="F32" s="438" t="s">
        <v>1145</v>
      </c>
      <c r="G32" s="438"/>
      <c r="H32" s="438" t="s">
        <v>1146</v>
      </c>
      <c r="I32" s="438"/>
    </row>
    <row r="33" spans="1:9" ht="15.75" x14ac:dyDescent="0.2">
      <c r="A33" s="34"/>
      <c r="B33" s="35"/>
      <c r="C33" s="35"/>
      <c r="D33" s="35"/>
      <c r="E33" s="35"/>
      <c r="F33" s="35"/>
      <c r="G33" s="35"/>
      <c r="H33" s="35"/>
      <c r="I33" s="35"/>
    </row>
    <row r="34" spans="1:9" ht="15.75" x14ac:dyDescent="0.2">
      <c r="A34" s="14"/>
      <c r="B34" s="32"/>
      <c r="C34" s="16"/>
      <c r="D34" s="16"/>
      <c r="E34" s="16"/>
      <c r="F34" s="16"/>
      <c r="G34" s="16"/>
      <c r="H34" s="16"/>
      <c r="I34" s="16"/>
    </row>
    <row r="35" spans="1:9" ht="15.75" x14ac:dyDescent="0.2">
      <c r="A35" s="14"/>
      <c r="B35" s="33" t="s">
        <v>1139</v>
      </c>
      <c r="C35" s="437" t="s">
        <v>1140</v>
      </c>
      <c r="D35" s="437"/>
      <c r="E35" s="437"/>
      <c r="F35" s="437" t="s">
        <v>1141</v>
      </c>
      <c r="G35" s="437"/>
      <c r="H35" s="437" t="s">
        <v>1142</v>
      </c>
      <c r="I35" s="437"/>
    </row>
    <row r="36" spans="1:9" ht="15.75" x14ac:dyDescent="0.2">
      <c r="A36" s="34"/>
      <c r="B36" s="35" t="s">
        <v>1143</v>
      </c>
      <c r="C36" s="438" t="s">
        <v>1144</v>
      </c>
      <c r="D36" s="438"/>
      <c r="E36" s="438"/>
      <c r="F36" s="438" t="s">
        <v>1145</v>
      </c>
      <c r="G36" s="438"/>
      <c r="H36" s="438" t="s">
        <v>1146</v>
      </c>
      <c r="I36" s="438"/>
    </row>
    <row r="37" spans="1:9" ht="15.75" x14ac:dyDescent="0.2">
      <c r="A37" s="34"/>
      <c r="B37" s="35"/>
      <c r="C37" s="35"/>
      <c r="D37" s="35"/>
      <c r="E37" s="35"/>
      <c r="F37" s="35"/>
      <c r="G37" s="35"/>
      <c r="H37" s="35"/>
      <c r="I37" s="35"/>
    </row>
    <row r="38" spans="1:9" ht="15.75" x14ac:dyDescent="0.2">
      <c r="A38" s="14"/>
      <c r="B38" s="32"/>
      <c r="C38" s="16"/>
      <c r="D38" s="16"/>
      <c r="E38" s="16"/>
      <c r="F38" s="16"/>
      <c r="G38" s="16"/>
      <c r="H38" s="16"/>
      <c r="I38" s="16"/>
    </row>
    <row r="39" spans="1:9" ht="15.75" x14ac:dyDescent="0.2">
      <c r="A39" s="14"/>
      <c r="B39" s="33" t="s">
        <v>1139</v>
      </c>
      <c r="C39" s="437" t="s">
        <v>1140</v>
      </c>
      <c r="D39" s="437"/>
      <c r="E39" s="437"/>
      <c r="F39" s="437" t="s">
        <v>1141</v>
      </c>
      <c r="G39" s="437"/>
      <c r="H39" s="437" t="s">
        <v>1142</v>
      </c>
      <c r="I39" s="437"/>
    </row>
    <row r="40" spans="1:9" ht="15.75" x14ac:dyDescent="0.2">
      <c r="A40" s="34"/>
      <c r="B40" s="35" t="s">
        <v>1143</v>
      </c>
      <c r="C40" s="438" t="s">
        <v>1144</v>
      </c>
      <c r="D40" s="438"/>
      <c r="E40" s="438"/>
      <c r="F40" s="438" t="s">
        <v>1145</v>
      </c>
      <c r="G40" s="438"/>
      <c r="H40" s="438" t="s">
        <v>1146</v>
      </c>
      <c r="I40" s="438"/>
    </row>
    <row r="41" spans="1:9" ht="15.75" x14ac:dyDescent="0.2">
      <c r="A41" s="14"/>
      <c r="B41" s="27"/>
      <c r="C41" s="16"/>
      <c r="D41" s="16"/>
      <c r="E41" s="16"/>
      <c r="F41" s="16"/>
      <c r="G41" s="16"/>
      <c r="H41" s="16"/>
      <c r="I41" s="16"/>
    </row>
    <row r="42" spans="1:9" ht="15.75" x14ac:dyDescent="0.2">
      <c r="A42" s="14"/>
      <c r="B42" s="32" t="s">
        <v>1147</v>
      </c>
      <c r="C42" s="16"/>
      <c r="D42" s="16"/>
      <c r="E42" s="16"/>
      <c r="F42" s="16"/>
      <c r="G42" s="16"/>
      <c r="H42" s="16"/>
      <c r="I42" s="16"/>
    </row>
    <row r="43" spans="1:9" ht="15.75" x14ac:dyDescent="0.2">
      <c r="A43" s="14"/>
      <c r="B43" s="32"/>
      <c r="C43" s="16"/>
      <c r="D43" s="16"/>
      <c r="E43" s="16"/>
      <c r="F43" s="16"/>
      <c r="G43" s="16"/>
      <c r="H43" s="16"/>
      <c r="I43" s="16"/>
    </row>
    <row r="44" spans="1:9" ht="15.75" x14ac:dyDescent="0.2">
      <c r="A44" s="14"/>
      <c r="B44" s="439" t="s">
        <v>1148</v>
      </c>
      <c r="C44" s="439"/>
      <c r="D44" s="32"/>
      <c r="E44" s="32"/>
      <c r="F44" s="16"/>
      <c r="G44" s="16"/>
      <c r="H44" s="16"/>
      <c r="I44" s="16"/>
    </row>
    <row r="45" spans="1:9" ht="15.75" x14ac:dyDescent="0.2">
      <c r="A45" s="14"/>
      <c r="B45" s="440" t="s">
        <v>1149</v>
      </c>
      <c r="C45" s="440"/>
      <c r="D45" s="27"/>
      <c r="E45" s="27"/>
      <c r="F45" s="16"/>
      <c r="G45" s="16"/>
      <c r="H45" s="16"/>
      <c r="I45" s="16"/>
    </row>
    <row r="46" spans="1:9" ht="15.75" x14ac:dyDescent="0.2">
      <c r="A46" s="14"/>
      <c r="B46" s="36"/>
      <c r="C46" s="36"/>
      <c r="D46" s="36"/>
      <c r="E46" s="36"/>
      <c r="F46" s="16"/>
      <c r="G46" s="16"/>
      <c r="H46" s="16"/>
      <c r="I46" s="16"/>
    </row>
    <row r="47" spans="1:9" ht="15.75" x14ac:dyDescent="0.2">
      <c r="A47" s="435" t="s">
        <v>1137</v>
      </c>
      <c r="B47" s="436"/>
      <c r="C47" s="436"/>
      <c r="D47" s="436"/>
      <c r="E47" s="436"/>
      <c r="F47" s="436"/>
      <c r="G47" s="436"/>
      <c r="H47" s="436"/>
      <c r="I47" s="436"/>
    </row>
    <row r="48" spans="1:9" ht="20.25" x14ac:dyDescent="0.2">
      <c r="A48" s="14"/>
      <c r="B48" s="31" t="s">
        <v>1150</v>
      </c>
      <c r="C48" s="16"/>
      <c r="D48" s="16"/>
      <c r="E48" s="16"/>
      <c r="F48" s="19"/>
      <c r="G48" s="19"/>
      <c r="H48" s="19"/>
      <c r="I48" s="19"/>
    </row>
    <row r="49" spans="1:9" ht="15.75" x14ac:dyDescent="0.2">
      <c r="A49" s="14"/>
      <c r="B49" s="32"/>
      <c r="C49" s="16"/>
      <c r="D49" s="16"/>
      <c r="E49" s="16"/>
      <c r="F49" s="16"/>
      <c r="G49" s="16"/>
      <c r="H49" s="16"/>
      <c r="I49" s="16"/>
    </row>
    <row r="50" spans="1:9" ht="15.75" x14ac:dyDescent="0.2">
      <c r="A50" s="14"/>
      <c r="B50" s="442" t="s">
        <v>1151</v>
      </c>
      <c r="C50" s="442"/>
      <c r="D50" s="442"/>
      <c r="E50" s="442"/>
      <c r="F50" s="442"/>
      <c r="G50" s="443" t="s">
        <v>1152</v>
      </c>
      <c r="H50" s="443"/>
    </row>
    <row r="51" spans="1:9" ht="15.75" x14ac:dyDescent="0.2">
      <c r="A51" s="14"/>
      <c r="B51" s="442" t="s">
        <v>1153</v>
      </c>
      <c r="C51" s="442"/>
      <c r="D51" s="442"/>
      <c r="E51" s="442"/>
      <c r="F51" s="442"/>
    </row>
    <row r="52" spans="1:9" ht="15.75" x14ac:dyDescent="0.2">
      <c r="A52" s="14"/>
      <c r="B52" s="32"/>
      <c r="C52" s="16"/>
      <c r="D52" s="16"/>
      <c r="E52" s="16"/>
      <c r="F52" s="16"/>
      <c r="G52" s="16"/>
      <c r="H52" s="16"/>
      <c r="I52" s="16"/>
    </row>
    <row r="53" spans="1:9" ht="15.75" x14ac:dyDescent="0.2">
      <c r="A53" s="14"/>
      <c r="B53" s="27" t="s">
        <v>1154</v>
      </c>
      <c r="C53" s="16"/>
      <c r="D53" s="16"/>
      <c r="E53" s="16"/>
      <c r="F53" s="16"/>
      <c r="G53" s="16"/>
      <c r="H53" s="16"/>
      <c r="I53" s="16"/>
    </row>
    <row r="54" spans="1:9" ht="15.75" x14ac:dyDescent="0.2">
      <c r="A54" s="14"/>
      <c r="B54" s="32"/>
      <c r="C54" s="16"/>
      <c r="D54" s="16"/>
      <c r="E54" s="16"/>
      <c r="F54" s="16"/>
      <c r="G54" s="16"/>
      <c r="H54" s="16"/>
      <c r="I54" s="16"/>
    </row>
    <row r="55" spans="1:9" ht="15.75" x14ac:dyDescent="0.2">
      <c r="A55" s="14"/>
      <c r="B55" s="439" t="s">
        <v>1155</v>
      </c>
      <c r="C55" s="439"/>
      <c r="D55" s="439"/>
      <c r="E55" s="439"/>
      <c r="F55" s="439" t="s">
        <v>1155</v>
      </c>
      <c r="G55" s="439"/>
      <c r="H55" s="439"/>
      <c r="I55" s="439"/>
    </row>
    <row r="56" spans="1:9" ht="15.75" x14ac:dyDescent="0.2">
      <c r="A56" s="14"/>
      <c r="B56" s="440" t="s">
        <v>1105</v>
      </c>
      <c r="C56" s="440"/>
      <c r="D56" s="440"/>
      <c r="E56" s="440"/>
      <c r="F56" s="441" t="s">
        <v>1156</v>
      </c>
      <c r="G56" s="441"/>
      <c r="H56" s="441"/>
      <c r="I56" s="441"/>
    </row>
    <row r="57" spans="1:9" ht="15.75" x14ac:dyDescent="0.2">
      <c r="A57" s="14"/>
      <c r="B57" s="27"/>
      <c r="C57" s="16"/>
      <c r="D57" s="16"/>
      <c r="E57" s="16"/>
      <c r="F57" s="16"/>
      <c r="G57" s="16"/>
      <c r="H57" s="16"/>
      <c r="I57" s="16"/>
    </row>
    <row r="58" spans="1:9" ht="15" thickBot="1" x14ac:dyDescent="0.25">
      <c r="A58" s="7"/>
      <c r="B58" s="8"/>
      <c r="C58" s="8"/>
      <c r="D58" s="8"/>
      <c r="E58" s="8"/>
      <c r="F58" s="8"/>
      <c r="G58" s="8"/>
      <c r="H58" s="8"/>
      <c r="I58" s="8"/>
    </row>
  </sheetData>
  <sheetProtection selectLockedCells="1"/>
  <protectedRanges>
    <protectedRange sqref="G15 C15 C17 E17 G19 G17 C19 B30:I31 B34:I35 B38:I39 B43:C44 B55 F55 B50 C22:H24 G10" name="Appendix_2_range"/>
  </protectedRanges>
  <mergeCells count="33">
    <mergeCell ref="B55:E55"/>
    <mergeCell ref="F55:I55"/>
    <mergeCell ref="B56:E56"/>
    <mergeCell ref="F56:I56"/>
    <mergeCell ref="B44:C44"/>
    <mergeCell ref="B45:C45"/>
    <mergeCell ref="A47:I47"/>
    <mergeCell ref="B50:F50"/>
    <mergeCell ref="G50:H50"/>
    <mergeCell ref="B51:F51"/>
    <mergeCell ref="C39:E39"/>
    <mergeCell ref="F39:G39"/>
    <mergeCell ref="H39:I39"/>
    <mergeCell ref="C40:E40"/>
    <mergeCell ref="F40:G40"/>
    <mergeCell ref="H40:I40"/>
    <mergeCell ref="C35:E35"/>
    <mergeCell ref="F35:G35"/>
    <mergeCell ref="H35:I35"/>
    <mergeCell ref="C36:E36"/>
    <mergeCell ref="F36:G36"/>
    <mergeCell ref="H36:I36"/>
    <mergeCell ref="C31:E31"/>
    <mergeCell ref="F31:G31"/>
    <mergeCell ref="H31:I31"/>
    <mergeCell ref="C32:E32"/>
    <mergeCell ref="F32:G32"/>
    <mergeCell ref="H32:I32"/>
    <mergeCell ref="B12:I12"/>
    <mergeCell ref="C22:G22"/>
    <mergeCell ref="C23:G23"/>
    <mergeCell ref="C24:G24"/>
    <mergeCell ref="A27:I27"/>
  </mergeCells>
  <dataValidations count="3">
    <dataValidation type="list" allowBlank="1" showInputMessage="1" showErrorMessage="1" sqref="C23:G23">
      <formula1>shem_mispar2</formula1>
    </dataValidation>
    <dataValidation type="list" allowBlank="1" showInputMessage="1" showErrorMessage="1" sqref="C22:G22">
      <formula1>BANK</formula1>
    </dataValidation>
    <dataValidation allowBlank="1" showInputMessage="1" showErrorMessage="1" sqref="H22:I24"/>
  </dataValidations>
  <pageMargins left="0.70866141732283472" right="0.70866141732283472" top="0.74803149606299213" bottom="0.74803149606299213" header="0.31496062992125984" footer="0.31496062992125984"/>
  <pageSetup paperSize="9" scale="76" fitToWidth="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5">
    <tabColor theme="7" tint="0.39997558519241921"/>
    <pageSetUpPr fitToPage="1"/>
  </sheetPr>
  <dimension ref="B1:R115"/>
  <sheetViews>
    <sheetView rightToLeft="1" view="pageLayout" topLeftCell="A22" zoomScale="70" zoomScaleNormal="70" zoomScalePageLayoutView="70" workbookViewId="0">
      <selection activeCell="E18" sqref="E18"/>
    </sheetView>
  </sheetViews>
  <sheetFormatPr defaultColWidth="9" defaultRowHeight="18" x14ac:dyDescent="0.2"/>
  <cols>
    <col min="1" max="1" width="2.25" style="102" customWidth="1"/>
    <col min="2" max="2" width="32" style="102" customWidth="1"/>
    <col min="3" max="3" width="32.25" style="102" customWidth="1"/>
    <col min="4" max="4" width="22.625" style="102" customWidth="1"/>
    <col min="5" max="5" width="23.5" style="102" customWidth="1"/>
    <col min="6" max="6" width="24.5" style="102" customWidth="1"/>
    <col min="7" max="7" width="28.75" style="102" customWidth="1"/>
    <col min="8" max="8" width="23.75" style="102" customWidth="1"/>
    <col min="9" max="9" width="22" style="102" customWidth="1"/>
    <col min="10" max="10" width="6.625" style="102" customWidth="1"/>
    <col min="11" max="11" width="6.125" style="102" customWidth="1"/>
    <col min="12" max="13" width="25.875" style="102" hidden="1" customWidth="1"/>
    <col min="14" max="14" width="10.5" style="102" hidden="1" customWidth="1"/>
    <col min="15" max="17" width="9" style="102" hidden="1" customWidth="1"/>
    <col min="18" max="18" width="8.625" style="102" hidden="1" customWidth="1"/>
    <col min="19" max="16384" width="9" style="102"/>
  </cols>
  <sheetData>
    <row r="1" spans="2:11" ht="18.75" thickBot="1" x14ac:dyDescent="0.25"/>
    <row r="2" spans="2:11" x14ac:dyDescent="0.2">
      <c r="B2" s="103"/>
      <c r="C2" s="104"/>
      <c r="D2" s="104"/>
      <c r="E2" s="104"/>
      <c r="F2" s="104"/>
      <c r="G2" s="104"/>
      <c r="H2" s="104"/>
      <c r="I2" s="104"/>
      <c r="J2" s="105"/>
    </row>
    <row r="3" spans="2:11" x14ac:dyDescent="0.2">
      <c r="B3" s="106"/>
      <c r="C3" s="215"/>
      <c r="D3" s="215"/>
      <c r="E3" s="215"/>
      <c r="F3" s="215"/>
      <c r="G3" s="215"/>
      <c r="H3" s="215"/>
      <c r="I3" s="215"/>
      <c r="J3" s="107"/>
    </row>
    <row r="4" spans="2:11" x14ac:dyDescent="0.2">
      <c r="B4" s="106"/>
      <c r="C4" s="215"/>
      <c r="D4" s="215"/>
      <c r="E4" s="215"/>
      <c r="F4" s="215"/>
      <c r="G4" s="215"/>
      <c r="H4" s="215"/>
      <c r="I4" s="215"/>
      <c r="J4" s="107"/>
    </row>
    <row r="5" spans="2:11" x14ac:dyDescent="0.2">
      <c r="B5" s="106"/>
      <c r="C5" s="215"/>
      <c r="D5" s="215"/>
      <c r="E5" s="215"/>
      <c r="F5" s="215"/>
      <c r="G5" s="215"/>
      <c r="H5" s="215"/>
      <c r="I5" s="215"/>
      <c r="J5" s="107"/>
    </row>
    <row r="6" spans="2:11" x14ac:dyDescent="0.2">
      <c r="B6" s="106"/>
      <c r="C6" s="215"/>
      <c r="D6" s="215"/>
      <c r="E6" s="215"/>
      <c r="F6" s="215"/>
      <c r="G6" s="215"/>
      <c r="H6" s="215"/>
      <c r="I6" s="215"/>
      <c r="J6" s="107"/>
    </row>
    <row r="7" spans="2:11" ht="39" customHeight="1" x14ac:dyDescent="0.2">
      <c r="B7" s="106"/>
      <c r="C7" s="215"/>
      <c r="D7" s="215"/>
      <c r="E7" s="215"/>
      <c r="F7" s="215"/>
      <c r="G7" s="215"/>
      <c r="H7" s="215"/>
      <c r="I7" s="215"/>
      <c r="J7" s="107"/>
    </row>
    <row r="8" spans="2:11" ht="37.5" customHeight="1" thickBot="1" x14ac:dyDescent="0.25">
      <c r="B8" s="108"/>
      <c r="C8" s="216"/>
      <c r="D8" s="216"/>
      <c r="E8" s="216"/>
      <c r="F8" s="216"/>
      <c r="G8" s="215"/>
      <c r="H8" s="217" t="s">
        <v>1105</v>
      </c>
      <c r="I8" s="191" t="s">
        <v>1106</v>
      </c>
      <c r="J8" s="107"/>
    </row>
    <row r="9" spans="2:11" ht="12" customHeight="1" x14ac:dyDescent="0.2">
      <c r="B9" s="109"/>
      <c r="C9" s="216"/>
      <c r="D9" s="216"/>
      <c r="E9" s="216"/>
      <c r="F9" s="216"/>
      <c r="G9" s="216"/>
      <c r="H9" s="216"/>
      <c r="I9" s="216"/>
      <c r="J9" s="107"/>
    </row>
    <row r="10" spans="2:11" s="111" customFormat="1" ht="26.25" x14ac:dyDescent="0.2">
      <c r="B10" s="451" t="s">
        <v>1157</v>
      </c>
      <c r="C10" s="452"/>
      <c r="D10" s="452"/>
      <c r="E10" s="452"/>
      <c r="F10" s="452"/>
      <c r="G10" s="452"/>
      <c r="H10" s="452"/>
      <c r="I10" s="452"/>
      <c r="J10" s="453"/>
      <c r="K10" s="110"/>
    </row>
    <row r="11" spans="2:11" s="111" customFormat="1" ht="26.25" x14ac:dyDescent="0.2">
      <c r="B11" s="392"/>
      <c r="C11" s="393"/>
      <c r="D11" s="393"/>
      <c r="E11" s="393"/>
      <c r="F11" s="393"/>
      <c r="G11" s="393"/>
      <c r="H11" s="393"/>
      <c r="I11" s="393"/>
      <c r="J11" s="394"/>
      <c r="K11" s="110"/>
    </row>
    <row r="12" spans="2:11" ht="32.1" customHeight="1" thickBot="1" x14ac:dyDescent="0.25">
      <c r="B12" s="109"/>
      <c r="C12" s="218" t="s">
        <v>1158</v>
      </c>
      <c r="D12" s="216"/>
      <c r="E12" s="219" t="s">
        <v>1230</v>
      </c>
      <c r="F12" s="215"/>
      <c r="G12" s="216"/>
      <c r="H12" s="220"/>
      <c r="I12" s="215"/>
      <c r="J12" s="107"/>
    </row>
    <row r="13" spans="2:11" ht="63" customHeight="1" thickBot="1" x14ac:dyDescent="0.25">
      <c r="B13" s="112" t="s">
        <v>1229</v>
      </c>
      <c r="C13" s="147" t="s">
        <v>2</v>
      </c>
      <c r="D13" s="112" t="s">
        <v>1159</v>
      </c>
      <c r="E13" s="147" t="s">
        <v>24</v>
      </c>
      <c r="F13" s="113" t="s">
        <v>1160</v>
      </c>
      <c r="G13" s="456"/>
      <c r="H13" s="457"/>
      <c r="I13" s="215"/>
      <c r="J13" s="114"/>
    </row>
    <row r="14" spans="2:11" ht="21.75" customHeight="1" thickBot="1" x14ac:dyDescent="0.25">
      <c r="B14" s="108"/>
      <c r="C14" s="221"/>
      <c r="D14" s="215"/>
      <c r="E14" s="215"/>
      <c r="F14" s="222"/>
      <c r="G14" s="221"/>
      <c r="H14" s="222"/>
      <c r="I14" s="222"/>
      <c r="J14" s="114"/>
    </row>
    <row r="15" spans="2:11" ht="57" customHeight="1" thickBot="1" x14ac:dyDescent="0.25">
      <c r="B15" s="113" t="s">
        <v>1161</v>
      </c>
      <c r="C15" s="454"/>
      <c r="D15" s="455"/>
      <c r="E15" s="455"/>
      <c r="F15" s="455"/>
      <c r="G15" s="455"/>
      <c r="H15" s="455"/>
      <c r="I15" s="455"/>
      <c r="J15" s="107"/>
    </row>
    <row r="16" spans="2:11" ht="17.25" customHeight="1" thickBot="1" x14ac:dyDescent="0.25">
      <c r="B16" s="115"/>
      <c r="C16" s="223"/>
      <c r="D16" s="223"/>
      <c r="E16" s="223"/>
      <c r="F16" s="223"/>
      <c r="G16" s="223"/>
      <c r="H16" s="223"/>
      <c r="I16" s="223"/>
      <c r="J16" s="107"/>
    </row>
    <row r="17" spans="2:14" ht="69.75" customHeight="1" x14ac:dyDescent="0.2">
      <c r="B17" s="465" t="s">
        <v>1270</v>
      </c>
      <c r="C17" s="246" t="s">
        <v>1268</v>
      </c>
      <c r="D17" s="468"/>
      <c r="E17" s="469"/>
      <c r="F17" s="469"/>
      <c r="G17" s="469"/>
      <c r="H17" s="469"/>
      <c r="I17" s="470"/>
      <c r="J17" s="107"/>
      <c r="N17" s="102" t="s">
        <v>46</v>
      </c>
    </row>
    <row r="18" spans="2:14" ht="69.75" customHeight="1" x14ac:dyDescent="0.2">
      <c r="B18" s="466"/>
      <c r="C18" s="247" t="s">
        <v>1278</v>
      </c>
      <c r="D18" s="250" t="s">
        <v>1279</v>
      </c>
      <c r="E18" s="244"/>
      <c r="F18" s="250" t="s">
        <v>1294</v>
      </c>
      <c r="G18" s="179"/>
      <c r="H18" s="250" t="s">
        <v>1295</v>
      </c>
      <c r="I18" s="245"/>
      <c r="J18" s="107"/>
    </row>
    <row r="19" spans="2:14" ht="60.75" customHeight="1" x14ac:dyDescent="0.2">
      <c r="B19" s="466"/>
      <c r="C19" s="248" t="s">
        <v>1269</v>
      </c>
      <c r="D19" s="471"/>
      <c r="E19" s="472"/>
      <c r="F19" s="472"/>
      <c r="G19" s="472"/>
      <c r="H19" s="472"/>
      <c r="I19" s="473"/>
      <c r="J19" s="107"/>
    </row>
    <row r="20" spans="2:14" ht="74.25" customHeight="1" thickBot="1" x14ac:dyDescent="0.25">
      <c r="B20" s="467"/>
      <c r="C20" s="249" t="s">
        <v>1271</v>
      </c>
      <c r="D20" s="474"/>
      <c r="E20" s="475"/>
      <c r="F20" s="475"/>
      <c r="G20" s="475"/>
      <c r="H20" s="475"/>
      <c r="I20" s="476"/>
      <c r="J20" s="107"/>
    </row>
    <row r="21" spans="2:14" ht="18.75" x14ac:dyDescent="0.2">
      <c r="B21" s="116"/>
      <c r="C21" s="224"/>
      <c r="D21" s="224"/>
      <c r="E21" s="224"/>
      <c r="F21" s="216"/>
      <c r="G21" s="216"/>
      <c r="H21" s="216"/>
      <c r="I21" s="216"/>
      <c r="J21" s="107"/>
      <c r="N21" s="102" t="s">
        <v>1162</v>
      </c>
    </row>
    <row r="22" spans="2:14" ht="18.75" x14ac:dyDescent="0.2">
      <c r="B22" s="254" t="s">
        <v>1163</v>
      </c>
      <c r="C22" s="256"/>
      <c r="D22" s="256"/>
      <c r="E22" s="256"/>
      <c r="F22" s="256"/>
      <c r="G22" s="256"/>
      <c r="H22" s="256"/>
      <c r="I22" s="256"/>
      <c r="J22" s="257"/>
    </row>
    <row r="23" spans="2:14" ht="19.5" thickBot="1" x14ac:dyDescent="0.25">
      <c r="B23" s="117"/>
      <c r="C23" s="225"/>
      <c r="D23" s="225"/>
      <c r="E23" s="225"/>
      <c r="F23" s="225"/>
      <c r="G23" s="225"/>
      <c r="H23" s="225"/>
      <c r="I23" s="225"/>
      <c r="J23" s="107"/>
    </row>
    <row r="24" spans="2:14" s="196" customFormat="1" ht="41.25" customHeight="1" thickBot="1" x14ac:dyDescent="0.25">
      <c r="B24" s="193"/>
      <c r="C24" s="226"/>
      <c r="D24" s="118"/>
      <c r="E24" s="194" t="s">
        <v>1164</v>
      </c>
      <c r="F24" s="194" t="s">
        <v>1164</v>
      </c>
      <c r="G24" s="195" t="s">
        <v>1165</v>
      </c>
      <c r="H24" s="227"/>
      <c r="I24" s="228"/>
      <c r="J24" s="197"/>
      <c r="N24" s="196" t="s">
        <v>1166</v>
      </c>
    </row>
    <row r="25" spans="2:14" s="119" customFormat="1" ht="56.25" customHeight="1" thickBot="1" x14ac:dyDescent="0.25">
      <c r="B25" s="458" t="s">
        <v>1167</v>
      </c>
      <c r="C25" s="459"/>
      <c r="D25" s="120" t="s">
        <v>1285</v>
      </c>
      <c r="E25" s="120" t="s">
        <v>1168</v>
      </c>
      <c r="F25" s="120" t="s">
        <v>1169</v>
      </c>
      <c r="G25" s="121" t="s">
        <v>1170</v>
      </c>
      <c r="H25" s="229"/>
      <c r="I25" s="228"/>
      <c r="J25" s="122"/>
      <c r="N25" s="119" t="s">
        <v>1171</v>
      </c>
    </row>
    <row r="26" spans="2:14" s="119" customFormat="1" ht="72" customHeight="1" x14ac:dyDescent="0.2">
      <c r="B26" s="446" t="s">
        <v>1172</v>
      </c>
      <c r="C26" s="447"/>
      <c r="D26" s="123">
        <v>0.7</v>
      </c>
      <c r="E26" s="570"/>
      <c r="F26" s="571"/>
      <c r="G26" s="200">
        <f t="shared" ref="G26:G31" si="0">IFERROR(F26/E26,0)</f>
        <v>0</v>
      </c>
      <c r="H26" s="229"/>
      <c r="I26" s="208"/>
      <c r="J26" s="122"/>
    </row>
    <row r="27" spans="2:14" s="119" customFormat="1" ht="63" customHeight="1" x14ac:dyDescent="0.2">
      <c r="B27" s="446" t="s">
        <v>1174</v>
      </c>
      <c r="C27" s="447"/>
      <c r="D27" s="123">
        <v>0.7</v>
      </c>
      <c r="E27" s="570"/>
      <c r="F27" s="571"/>
      <c r="G27" s="200">
        <f t="shared" si="0"/>
        <v>0</v>
      </c>
      <c r="H27" s="229"/>
      <c r="I27" s="208"/>
      <c r="J27" s="122"/>
    </row>
    <row r="28" spans="2:14" s="119" customFormat="1" ht="61.5" customHeight="1" x14ac:dyDescent="0.2">
      <c r="B28" s="446" t="s">
        <v>1175</v>
      </c>
      <c r="C28" s="447"/>
      <c r="D28" s="123">
        <v>0.7</v>
      </c>
      <c r="E28" s="570"/>
      <c r="F28" s="571"/>
      <c r="G28" s="200">
        <f t="shared" si="0"/>
        <v>0</v>
      </c>
      <c r="H28" s="229"/>
      <c r="I28" s="208"/>
      <c r="J28" s="122"/>
    </row>
    <row r="29" spans="2:14" ht="60" customHeight="1" x14ac:dyDescent="0.2">
      <c r="B29" s="446" t="s">
        <v>1176</v>
      </c>
      <c r="C29" s="447"/>
      <c r="D29" s="123" t="s">
        <v>1286</v>
      </c>
      <c r="E29" s="570"/>
      <c r="F29" s="571"/>
      <c r="G29" s="200">
        <f t="shared" si="0"/>
        <v>0</v>
      </c>
      <c r="H29" s="229"/>
      <c r="I29" s="208"/>
      <c r="J29" s="107"/>
      <c r="L29" s="102" t="s">
        <v>1177</v>
      </c>
      <c r="N29" s="102" t="s">
        <v>1178</v>
      </c>
    </row>
    <row r="30" spans="2:14" ht="62.25" customHeight="1" thickBot="1" x14ac:dyDescent="0.25">
      <c r="B30" s="460" t="s">
        <v>1179</v>
      </c>
      <c r="C30" s="461"/>
      <c r="D30" s="123" t="s">
        <v>1291</v>
      </c>
      <c r="E30" s="572"/>
      <c r="F30" s="571"/>
      <c r="G30" s="200">
        <f t="shared" si="0"/>
        <v>0</v>
      </c>
      <c r="H30" s="229"/>
      <c r="I30" s="208"/>
      <c r="J30" s="107"/>
      <c r="L30" s="102" t="s">
        <v>1173</v>
      </c>
      <c r="N30" s="102" t="s">
        <v>1180</v>
      </c>
    </row>
    <row r="31" spans="2:14" ht="47.1" customHeight="1" thickBot="1" x14ac:dyDescent="0.25">
      <c r="B31" s="448" t="s">
        <v>1293</v>
      </c>
      <c r="C31" s="449"/>
      <c r="D31" s="450"/>
      <c r="E31" s="124">
        <f>SUM(E26:E30)</f>
        <v>0</v>
      </c>
      <c r="F31" s="124">
        <f>IF(SUM(F26:F30)&lt;=3000000,SUM(F26:F30)," הסכום המבוקש גבוה מהמאושר בנוהל")</f>
        <v>0</v>
      </c>
      <c r="G31" s="101">
        <f t="shared" si="0"/>
        <v>0</v>
      </c>
      <c r="H31" s="215"/>
      <c r="I31" s="229"/>
      <c r="J31" s="107"/>
      <c r="M31" s="102" t="e">
        <f>IF(#REF!=#REF!,1,0)</f>
        <v>#REF!</v>
      </c>
    </row>
    <row r="32" spans="2:14" ht="25.5" customHeight="1" x14ac:dyDescent="0.2">
      <c r="B32" s="109"/>
      <c r="C32" s="216"/>
      <c r="D32" s="216"/>
      <c r="E32" s="216"/>
      <c r="F32" s="216"/>
      <c r="G32" s="216"/>
      <c r="H32" s="216"/>
      <c r="I32" s="216"/>
      <c r="J32" s="107"/>
      <c r="M32" s="102" t="s">
        <v>1173</v>
      </c>
    </row>
    <row r="33" spans="2:14" ht="18.75" customHeight="1" x14ac:dyDescent="0.2">
      <c r="B33" s="252" t="s">
        <v>1296</v>
      </c>
      <c r="C33" s="253"/>
      <c r="D33" s="253"/>
      <c r="E33" s="253"/>
      <c r="F33" s="253"/>
      <c r="G33" s="253"/>
      <c r="H33" s="253"/>
      <c r="I33" s="258"/>
      <c r="J33" s="257"/>
      <c r="N33" s="102" t="e">
        <f>IF(AND(#REF!=$M$32,G29&gt;=0.5),"",F$29/E$29)</f>
        <v>#REF!</v>
      </c>
    </row>
    <row r="34" spans="2:14" ht="19.5" thickBot="1" x14ac:dyDescent="0.25">
      <c r="B34" s="108"/>
      <c r="C34" s="216"/>
      <c r="D34" s="216"/>
      <c r="E34" s="216"/>
      <c r="F34" s="259" t="s">
        <v>1165</v>
      </c>
      <c r="G34" s="216"/>
      <c r="H34" s="216"/>
      <c r="I34" s="215"/>
      <c r="J34" s="107"/>
    </row>
    <row r="35" spans="2:14" ht="30" customHeight="1" thickBot="1" x14ac:dyDescent="0.25">
      <c r="B35" s="108"/>
      <c r="C35" s="483" t="s">
        <v>1181</v>
      </c>
      <c r="D35" s="484"/>
      <c r="E35" s="485"/>
      <c r="F35" s="125" t="s">
        <v>1182</v>
      </c>
      <c r="G35" s="126" t="s">
        <v>1183</v>
      </c>
      <c r="H35" s="216"/>
      <c r="I35" s="215"/>
      <c r="J35" s="107"/>
    </row>
    <row r="36" spans="2:14" ht="39.950000000000003" customHeight="1" x14ac:dyDescent="0.2">
      <c r="B36" s="108"/>
      <c r="C36" s="486" t="s">
        <v>1184</v>
      </c>
      <c r="D36" s="487" t="s">
        <v>1185</v>
      </c>
      <c r="E36" s="488"/>
      <c r="F36" s="75">
        <f t="shared" ref="F36:F41" si="1">IFERROR(G36/$G$42,0)</f>
        <v>0</v>
      </c>
      <c r="G36" s="573">
        <v>0</v>
      </c>
      <c r="H36" s="230" t="s">
        <v>1186</v>
      </c>
      <c r="I36" s="215"/>
      <c r="J36" s="107"/>
      <c r="N36" s="102" t="str">
        <f>TEXT(1,"כן")</f>
        <v>כן</v>
      </c>
    </row>
    <row r="37" spans="2:14" ht="39.950000000000003" customHeight="1" thickBot="1" x14ac:dyDescent="0.25">
      <c r="B37" s="108"/>
      <c r="C37" s="482"/>
      <c r="D37" s="444" t="s">
        <v>1187</v>
      </c>
      <c r="E37" s="445"/>
      <c r="F37" s="75">
        <f t="shared" si="1"/>
        <v>0</v>
      </c>
      <c r="G37" s="574">
        <v>0</v>
      </c>
      <c r="H37" s="230" t="s">
        <v>1186</v>
      </c>
      <c r="I37" s="215"/>
      <c r="J37" s="107"/>
    </row>
    <row r="38" spans="2:14" ht="39.950000000000003" customHeight="1" thickBot="1" x14ac:dyDescent="0.25">
      <c r="B38" s="108"/>
      <c r="C38" s="391" t="s">
        <v>1188</v>
      </c>
      <c r="D38" s="477" t="s">
        <v>1188</v>
      </c>
      <c r="E38" s="478"/>
      <c r="F38" s="75">
        <f t="shared" si="1"/>
        <v>0</v>
      </c>
      <c r="G38" s="127">
        <f>$F$31</f>
        <v>0</v>
      </c>
      <c r="H38" s="231" t="s">
        <v>1189</v>
      </c>
      <c r="I38" s="215"/>
      <c r="J38" s="107"/>
      <c r="M38" s="128" t="s">
        <v>1190</v>
      </c>
    </row>
    <row r="39" spans="2:14" ht="39.950000000000003" customHeight="1" thickBot="1" x14ac:dyDescent="0.25">
      <c r="B39" s="108"/>
      <c r="C39" s="482" t="s">
        <v>1191</v>
      </c>
      <c r="D39" s="444" t="s">
        <v>1187</v>
      </c>
      <c r="E39" s="445"/>
      <c r="F39" s="75">
        <f t="shared" si="1"/>
        <v>0</v>
      </c>
      <c r="G39" s="574">
        <v>0</v>
      </c>
      <c r="H39" s="230" t="s">
        <v>1186</v>
      </c>
      <c r="I39" s="215"/>
      <c r="J39" s="107"/>
      <c r="M39" s="129" t="s">
        <v>1192</v>
      </c>
    </row>
    <row r="40" spans="2:14" ht="39.950000000000003" customHeight="1" thickBot="1" x14ac:dyDescent="0.25">
      <c r="B40" s="108"/>
      <c r="C40" s="482"/>
      <c r="D40" s="444" t="s">
        <v>1187</v>
      </c>
      <c r="E40" s="445"/>
      <c r="F40" s="75">
        <f t="shared" si="1"/>
        <v>0</v>
      </c>
      <c r="G40" s="574">
        <v>0</v>
      </c>
      <c r="H40" s="230" t="s">
        <v>1186</v>
      </c>
      <c r="I40" s="215"/>
      <c r="J40" s="107"/>
      <c r="M40" s="129" t="s">
        <v>1193</v>
      </c>
    </row>
    <row r="41" spans="2:14" ht="39.950000000000003" customHeight="1" x14ac:dyDescent="0.2">
      <c r="B41" s="108"/>
      <c r="C41" s="482"/>
      <c r="D41" s="444" t="s">
        <v>1187</v>
      </c>
      <c r="E41" s="445"/>
      <c r="F41" s="75">
        <f t="shared" si="1"/>
        <v>0</v>
      </c>
      <c r="G41" s="574">
        <v>0</v>
      </c>
      <c r="H41" s="230" t="s">
        <v>1186</v>
      </c>
      <c r="I41" s="215"/>
      <c r="J41" s="107"/>
    </row>
    <row r="42" spans="2:14" ht="30" customHeight="1" thickBot="1" x14ac:dyDescent="0.25">
      <c r="B42" s="108"/>
      <c r="C42" s="479" t="s">
        <v>1194</v>
      </c>
      <c r="D42" s="480"/>
      <c r="E42" s="481"/>
      <c r="F42" s="213">
        <f>SUM(F36:F41)</f>
        <v>0</v>
      </c>
      <c r="G42" s="214">
        <f>$E$31</f>
        <v>0</v>
      </c>
      <c r="H42" s="231" t="s">
        <v>1189</v>
      </c>
      <c r="I42" s="215"/>
      <c r="J42" s="107"/>
    </row>
    <row r="43" spans="2:14" ht="19.5" thickBot="1" x14ac:dyDescent="0.25">
      <c r="B43" s="109"/>
      <c r="C43" s="216"/>
      <c r="D43" s="216"/>
      <c r="E43" s="216"/>
      <c r="F43" s="232" t="s">
        <v>1195</v>
      </c>
      <c r="G43" s="216"/>
      <c r="H43" s="216"/>
      <c r="I43" s="215"/>
      <c r="J43" s="107"/>
      <c r="M43" s="128" t="s">
        <v>1196</v>
      </c>
    </row>
    <row r="44" spans="2:14" ht="19.5" thickBot="1" x14ac:dyDescent="0.25">
      <c r="B44" s="109"/>
      <c r="C44" s="216"/>
      <c r="D44" s="216"/>
      <c r="E44" s="216"/>
      <c r="F44" s="251"/>
      <c r="G44" s="216"/>
      <c r="H44" s="216"/>
      <c r="I44" s="215"/>
      <c r="J44" s="107"/>
      <c r="M44" s="129"/>
    </row>
    <row r="45" spans="2:14" ht="19.5" thickBot="1" x14ac:dyDescent="0.25">
      <c r="B45" s="254" t="s">
        <v>1197</v>
      </c>
      <c r="C45" s="253"/>
      <c r="D45" s="253"/>
      <c r="E45" s="253"/>
      <c r="F45" s="255"/>
      <c r="G45" s="253"/>
      <c r="H45" s="253"/>
      <c r="I45" s="258"/>
      <c r="J45" s="257"/>
      <c r="M45" s="129" t="s">
        <v>1198</v>
      </c>
    </row>
    <row r="46" spans="2:14" ht="19.5" thickBot="1" x14ac:dyDescent="0.25">
      <c r="B46" s="109"/>
      <c r="C46" s="215"/>
      <c r="D46" s="233"/>
      <c r="E46" s="215"/>
      <c r="F46" s="215"/>
      <c r="G46" s="216"/>
      <c r="H46" s="216"/>
      <c r="I46" s="215"/>
      <c r="J46" s="107"/>
      <c r="M46" s="129" t="s">
        <v>1199</v>
      </c>
    </row>
    <row r="47" spans="2:14" ht="30" customHeight="1" thickBot="1" x14ac:dyDescent="0.25">
      <c r="B47" s="109"/>
      <c r="C47" s="192" t="s">
        <v>1200</v>
      </c>
      <c r="D47" s="575"/>
      <c r="E47" s="231" t="s">
        <v>1290</v>
      </c>
      <c r="F47" s="215"/>
      <c r="G47" s="216"/>
      <c r="H47" s="216"/>
      <c r="I47" s="215"/>
      <c r="J47" s="107"/>
      <c r="M47" s="129" t="s">
        <v>1201</v>
      </c>
    </row>
    <row r="48" spans="2:14" ht="30" customHeight="1" thickBot="1" x14ac:dyDescent="0.25">
      <c r="B48" s="109"/>
      <c r="C48" s="192" t="s">
        <v>1202</v>
      </c>
      <c r="D48" s="130">
        <f>$E$31</f>
        <v>0</v>
      </c>
      <c r="E48" s="231" t="s">
        <v>1203</v>
      </c>
      <c r="F48" s="215"/>
      <c r="G48" s="216"/>
      <c r="H48" s="216"/>
      <c r="I48" s="215"/>
      <c r="J48" s="107"/>
    </row>
    <row r="49" spans="2:10" ht="30" customHeight="1" thickBot="1" x14ac:dyDescent="0.25">
      <c r="B49" s="109"/>
      <c r="C49" s="131" t="s">
        <v>1287</v>
      </c>
      <c r="D49" s="576"/>
      <c r="E49" s="231" t="s">
        <v>1186</v>
      </c>
      <c r="F49" s="215"/>
      <c r="G49" s="216"/>
      <c r="H49" s="216"/>
      <c r="I49" s="215"/>
      <c r="J49" s="107"/>
    </row>
    <row r="50" spans="2:10" ht="30" customHeight="1" thickBot="1" x14ac:dyDescent="0.25">
      <c r="B50" s="109"/>
      <c r="C50" s="131" t="s">
        <v>1288</v>
      </c>
      <c r="D50" s="199">
        <f>IFERROR(D49/D48,0)</f>
        <v>0</v>
      </c>
      <c r="E50" s="231" t="s">
        <v>1289</v>
      </c>
      <c r="F50" s="215"/>
      <c r="G50" s="216"/>
      <c r="H50" s="216"/>
      <c r="I50" s="215"/>
      <c r="J50" s="107"/>
    </row>
    <row r="51" spans="2:10" ht="20.45" customHeight="1" x14ac:dyDescent="0.2">
      <c r="B51" s="109"/>
      <c r="C51" s="234"/>
      <c r="D51" s="216"/>
      <c r="E51" s="235"/>
      <c r="F51" s="215"/>
      <c r="G51" s="216"/>
      <c r="H51" s="216"/>
      <c r="I51" s="215"/>
      <c r="J51" s="107"/>
    </row>
    <row r="52" spans="2:10" ht="20.25" customHeight="1" thickBot="1" x14ac:dyDescent="0.25">
      <c r="B52" s="390"/>
      <c r="C52" s="215"/>
      <c r="D52" s="236"/>
      <c r="E52" s="236"/>
      <c r="F52" s="237"/>
      <c r="G52" s="237"/>
      <c r="H52" s="238"/>
      <c r="I52" s="216"/>
      <c r="J52" s="107"/>
    </row>
    <row r="53" spans="2:10" ht="48" customHeight="1" thickBot="1" x14ac:dyDescent="0.25">
      <c r="B53" s="4"/>
      <c r="C53" s="462" t="s">
        <v>1280</v>
      </c>
      <c r="D53" s="463"/>
      <c r="E53" s="463"/>
      <c r="F53" s="463"/>
      <c r="G53" s="464"/>
      <c r="H53" s="236"/>
      <c r="I53" s="236"/>
      <c r="J53" s="107"/>
    </row>
    <row r="54" spans="2:10" ht="22.5" customHeight="1" thickBot="1" x14ac:dyDescent="0.25">
      <c r="B54" s="4"/>
      <c r="C54" s="181"/>
      <c r="D54" s="181"/>
      <c r="E54" s="181"/>
      <c r="F54" s="181"/>
      <c r="G54" s="181"/>
      <c r="H54" s="236"/>
      <c r="I54" s="236"/>
      <c r="J54" s="107"/>
    </row>
    <row r="55" spans="2:10" ht="36.75" customHeight="1" thickBot="1" x14ac:dyDescent="0.25">
      <c r="B55" s="4"/>
      <c r="C55" s="462" t="s">
        <v>1204</v>
      </c>
      <c r="D55" s="463"/>
      <c r="E55" s="463"/>
      <c r="F55" s="463"/>
      <c r="G55" s="464"/>
      <c r="H55" s="236"/>
      <c r="I55" s="236"/>
      <c r="J55" s="107"/>
    </row>
    <row r="56" spans="2:10" ht="18.75" customHeight="1" x14ac:dyDescent="0.2">
      <c r="B56" s="4"/>
      <c r="C56" s="180"/>
      <c r="D56" s="180"/>
      <c r="E56" s="180"/>
      <c r="F56" s="180"/>
      <c r="G56" s="180"/>
      <c r="H56" s="236"/>
      <c r="I56" s="236"/>
      <c r="J56" s="107"/>
    </row>
    <row r="57" spans="2:10" ht="18.75" x14ac:dyDescent="0.2">
      <c r="B57" s="132"/>
      <c r="C57" s="222"/>
      <c r="D57" s="222"/>
      <c r="E57" s="222"/>
      <c r="F57" s="222"/>
      <c r="G57" s="222"/>
      <c r="H57" s="222"/>
      <c r="I57" s="222"/>
      <c r="J57" s="107"/>
    </row>
    <row r="58" spans="2:10" ht="18.75" x14ac:dyDescent="0.2">
      <c r="B58" s="133" t="s">
        <v>1205</v>
      </c>
      <c r="C58" s="222"/>
      <c r="D58" s="239" t="s">
        <v>1205</v>
      </c>
      <c r="E58" s="222"/>
      <c r="F58" s="239" t="s">
        <v>1205</v>
      </c>
      <c r="G58" s="222"/>
      <c r="H58" s="239" t="s">
        <v>1205</v>
      </c>
      <c r="I58" s="216"/>
      <c r="J58" s="107"/>
    </row>
    <row r="59" spans="2:10" ht="18.75" x14ac:dyDescent="0.2">
      <c r="B59" s="134" t="s">
        <v>1143</v>
      </c>
      <c r="C59" s="222"/>
      <c r="D59" s="240" t="s">
        <v>1206</v>
      </c>
      <c r="E59" s="215"/>
      <c r="F59" s="240" t="s">
        <v>1207</v>
      </c>
      <c r="G59" s="216"/>
      <c r="H59" s="240" t="s">
        <v>1208</v>
      </c>
      <c r="I59" s="237"/>
      <c r="J59" s="107"/>
    </row>
    <row r="60" spans="2:10" ht="18.75" x14ac:dyDescent="0.2">
      <c r="B60" s="135"/>
      <c r="C60" s="222"/>
      <c r="D60" s="241" t="s">
        <v>1292</v>
      </c>
      <c r="E60" s="215"/>
      <c r="F60" s="242"/>
      <c r="G60" s="215"/>
      <c r="H60" s="242"/>
      <c r="I60" s="237"/>
      <c r="J60" s="107"/>
    </row>
    <row r="61" spans="2:10" ht="18.75" x14ac:dyDescent="0.2">
      <c r="B61" s="135"/>
      <c r="C61" s="222"/>
      <c r="D61" s="243"/>
      <c r="E61" s="222"/>
      <c r="F61" s="239"/>
      <c r="G61" s="222"/>
      <c r="H61" s="243"/>
      <c r="I61" s="216"/>
      <c r="J61" s="107"/>
    </row>
    <row r="62" spans="2:10" ht="18.75" x14ac:dyDescent="0.2">
      <c r="B62" s="133" t="s">
        <v>1205</v>
      </c>
      <c r="C62" s="222"/>
      <c r="D62" s="239" t="s">
        <v>1205</v>
      </c>
      <c r="E62" s="222"/>
      <c r="F62" s="239" t="s">
        <v>1205</v>
      </c>
      <c r="G62" s="222"/>
      <c r="H62" s="239" t="s">
        <v>1205</v>
      </c>
      <c r="I62" s="237"/>
      <c r="J62" s="107"/>
    </row>
    <row r="63" spans="2:10" ht="18.75" x14ac:dyDescent="0.2">
      <c r="B63" s="134" t="s">
        <v>1143</v>
      </c>
      <c r="C63" s="222"/>
      <c r="D63" s="240" t="s">
        <v>1206</v>
      </c>
      <c r="E63" s="215"/>
      <c r="F63" s="240" t="s">
        <v>1207</v>
      </c>
      <c r="G63" s="216"/>
      <c r="H63" s="240" t="s">
        <v>1209</v>
      </c>
      <c r="I63" s="237"/>
      <c r="J63" s="107"/>
    </row>
    <row r="64" spans="2:10" ht="19.5" thickBot="1" x14ac:dyDescent="0.25">
      <c r="B64" s="136"/>
      <c r="C64" s="137"/>
      <c r="D64" s="138" t="s">
        <v>1210</v>
      </c>
      <c r="E64" s="139"/>
      <c r="F64" s="140"/>
      <c r="G64" s="139"/>
      <c r="H64" s="139"/>
      <c r="I64" s="137"/>
      <c r="J64" s="141"/>
    </row>
    <row r="100" spans="2:2" x14ac:dyDescent="0.2">
      <c r="B100" s="102" t="s">
        <v>1211</v>
      </c>
    </row>
    <row r="101" spans="2:2" x14ac:dyDescent="0.2">
      <c r="B101" s="102" t="s">
        <v>1212</v>
      </c>
    </row>
    <row r="102" spans="2:2" x14ac:dyDescent="0.2">
      <c r="B102" s="102" t="s">
        <v>1213</v>
      </c>
    </row>
    <row r="103" spans="2:2" x14ac:dyDescent="0.2">
      <c r="B103" s="102" t="s">
        <v>1214</v>
      </c>
    </row>
    <row r="104" spans="2:2" x14ac:dyDescent="0.2">
      <c r="B104" s="102" t="s">
        <v>1215</v>
      </c>
    </row>
    <row r="105" spans="2:2" x14ac:dyDescent="0.2">
      <c r="B105" s="102" t="s">
        <v>1216</v>
      </c>
    </row>
    <row r="106" spans="2:2" x14ac:dyDescent="0.2">
      <c r="B106" s="102" t="s">
        <v>1217</v>
      </c>
    </row>
    <row r="107" spans="2:2" x14ac:dyDescent="0.2">
      <c r="B107" s="102" t="s">
        <v>1211</v>
      </c>
    </row>
    <row r="108" spans="2:2" x14ac:dyDescent="0.2">
      <c r="B108" s="102" t="s">
        <v>1218</v>
      </c>
    </row>
    <row r="109" spans="2:2" x14ac:dyDescent="0.2">
      <c r="B109" s="102" t="s">
        <v>1219</v>
      </c>
    </row>
    <row r="110" spans="2:2" x14ac:dyDescent="0.2">
      <c r="B110" s="102" t="s">
        <v>1220</v>
      </c>
    </row>
    <row r="111" spans="2:2" x14ac:dyDescent="0.2">
      <c r="B111" s="102" t="s">
        <v>1221</v>
      </c>
    </row>
    <row r="112" spans="2:2" x14ac:dyDescent="0.2">
      <c r="B112" s="102" t="s">
        <v>1211</v>
      </c>
    </row>
    <row r="113" spans="2:2" x14ac:dyDescent="0.2">
      <c r="B113" s="102" t="s">
        <v>1222</v>
      </c>
    </row>
    <row r="114" spans="2:2" x14ac:dyDescent="0.2">
      <c r="B114" s="102" t="s">
        <v>1223</v>
      </c>
    </row>
    <row r="115" spans="2:2" x14ac:dyDescent="0.2">
      <c r="B115" s="102" t="s">
        <v>1224</v>
      </c>
    </row>
  </sheetData>
  <sheetProtection algorithmName="SHA-512" hashValue="IuS3Q3NCwGQ7AqeEPUQi9drQ1UdBCK31RuXwZuziTwjZfBxxTszoATQ/zrtlp0HH1ucxHLzH6otT+UrrAOQoEw==" saltValue="PhrdttaeeNlZ2wlnIvz+Wg==" spinCount="100000" sheet="1" objects="1" scenarios="1"/>
  <protectedRanges>
    <protectedRange sqref="E13 H14:I14 C13 G13:H13 F14 C15:E20 F15:H17 F19:H20 F18:G18 I15:I20" name="טווח1_4"/>
    <protectedRange sqref="D37:E37 D39:E41 G36:G41" name="טווח1_3_1"/>
    <protectedRange sqref="E28:E30" name="טווח1_7_3"/>
    <protectedRange sqref="F36:F41" name="טווח1_3_1_1"/>
    <protectedRange sqref="C14" name="טווח1_4_1_1"/>
    <protectedRange sqref="G14" name="טווח1_4_1_1_1"/>
    <protectedRange sqref="E50 E48 F52:G52" name="טווח1_2"/>
  </protectedRanges>
  <mergeCells count="26">
    <mergeCell ref="C55:G55"/>
    <mergeCell ref="C53:G53"/>
    <mergeCell ref="B17:B20"/>
    <mergeCell ref="D17:I17"/>
    <mergeCell ref="D19:I19"/>
    <mergeCell ref="D20:I20"/>
    <mergeCell ref="D38:E38"/>
    <mergeCell ref="D39:E39"/>
    <mergeCell ref="D40:E40"/>
    <mergeCell ref="D41:E41"/>
    <mergeCell ref="C42:E42"/>
    <mergeCell ref="B29:C29"/>
    <mergeCell ref="C39:C41"/>
    <mergeCell ref="C35:E35"/>
    <mergeCell ref="C36:C37"/>
    <mergeCell ref="D36:E36"/>
    <mergeCell ref="B10:J10"/>
    <mergeCell ref="C15:I15"/>
    <mergeCell ref="G13:H13"/>
    <mergeCell ref="B25:C25"/>
    <mergeCell ref="B30:C30"/>
    <mergeCell ref="D37:E37"/>
    <mergeCell ref="B26:C26"/>
    <mergeCell ref="B27:C27"/>
    <mergeCell ref="B28:C28"/>
    <mergeCell ref="B31:D31"/>
  </mergeCells>
  <conditionalFormatting sqref="G31">
    <cfRule type="expression" dxfId="6" priority="74">
      <formula>#REF!="לא"</formula>
    </cfRule>
  </conditionalFormatting>
  <conditionalFormatting sqref="F31">
    <cfRule type="cellIs" dxfId="5" priority="29" operator="greaterThan">
      <formula>3000000</formula>
    </cfRule>
  </conditionalFormatting>
  <conditionalFormatting sqref="G38">
    <cfRule type="cellIs" dxfId="4" priority="28" operator="greaterThan">
      <formula>3000001</formula>
    </cfRule>
  </conditionalFormatting>
  <conditionalFormatting sqref="H26:H30">
    <cfRule type="cellIs" dxfId="3" priority="4" operator="greaterThan">
      <formula>$F$26/$E$26&gt;70%</formula>
    </cfRule>
  </conditionalFormatting>
  <conditionalFormatting sqref="G26:G30">
    <cfRule type="cellIs" dxfId="2" priority="3" operator="greaterThan">
      <formula>0.7</formula>
    </cfRule>
  </conditionalFormatting>
  <conditionalFormatting sqref="G30">
    <cfRule type="cellIs" dxfId="1" priority="2" operator="greaterThan">
      <formula>0.05</formula>
    </cfRule>
  </conditionalFormatting>
  <conditionalFormatting sqref="F42">
    <cfRule type="cellIs" dxfId="0" priority="1" operator="lessThan">
      <formula>1</formula>
    </cfRule>
  </conditionalFormatting>
  <dataValidations count="13">
    <dataValidation type="list" allowBlank="1" showInputMessage="1" showErrorMessage="1" sqref="F52:G52">
      <formula1>"כן, לא"</formula1>
    </dataValidation>
    <dataValidation type="list" allowBlank="1" showInputMessage="1" showErrorMessage="1" sqref="G14">
      <formula1>"כן,לא"</formula1>
    </dataValidation>
    <dataValidation operator="lessThan" allowBlank="1" showInputMessage="1" showErrorMessage="1" sqref="E31"/>
    <dataValidation type="whole" operator="lessThan" allowBlank="1" showInputMessage="1" showErrorMessage="1" error="הסכום המרבי לבקשה בנושא תכנון הינו 300 אלף ₪." sqref="E29">
      <formula1>300001</formula1>
    </dataValidation>
    <dataValidation operator="lessThan" allowBlank="1" showInputMessage="1" showErrorMessage="1" error="סכום התמיכה המקסימלי הוא 3,000,000 ש&quot;ח" sqref="F31"/>
    <dataValidation type="decimal" allowBlank="1" showInputMessage="1" showErrorMessage="1" sqref="D47">
      <formula1>0</formula1>
      <formula2>100000000</formula2>
    </dataValidation>
    <dataValidation type="list" allowBlank="1" showInputMessage="1" showErrorMessage="1" sqref="E13">
      <formula1>INDIRECT($C$13)</formula1>
    </dataValidation>
    <dataValidation type="decimal" allowBlank="1" showInputMessage="1" showErrorMessage="1" errorTitle="חריגה בשיעור תמיכה" error="התמיכה המבוקשת חורגת מהתמיכה המרבית בהתאם לנוהל. יש לציין תמיכה בשיעור שאינו עולה על 70%" sqref="G26:G30">
      <formula1>0</formula1>
      <formula2>70</formula2>
    </dataValidation>
    <dataValidation type="decimal" operator="lessThanOrEqual" allowBlank="1" showInputMessage="1" showErrorMessage="1" error="סכום התמיכה המבוקש לא יעלה על 70% מסך העלות" sqref="F26:F28">
      <formula1>E26*0.7</formula1>
    </dataValidation>
    <dataValidation type="decimal" operator="lessThanOrEqual" allowBlank="1" showInputMessage="1" showErrorMessage="1" error="סכום התמיכה המבוקש לא יעלה על 150,000 ש&quot;ח " sqref="F29">
      <formula1>150000</formula1>
    </dataValidation>
    <dataValidation type="decimal" operator="lessThanOrEqual" allowBlank="1" showInputMessage="1" showErrorMessage="1" error="סכום התמיכה לליווי וניהול פרוייקטים לא יעלה על 5% מסך העלות של הפרוייקט" sqref="F30">
      <formula1>E30*0.05</formula1>
    </dataValidation>
    <dataValidation type="decimal" operator="equal" allowBlank="1" showInputMessage="1" showErrorMessage="1" error="יש לפרט את מקורות המימון ל-100% מימון הפרוייקט" sqref="F42">
      <formula1>1</formula1>
    </dataValidation>
    <dataValidation type="list" allowBlank="1" showInputMessage="1" showErrorMessage="1" sqref="G18">
      <formula1>"חברה ממשלתית,חברה ממשלתית-עירונית,חברת דיור ציבורי,הרשות המקומית,הסוכנות היהודית"</formula1>
    </dataValidation>
  </dataValidations>
  <pageMargins left="0.7" right="0.7" top="0.75" bottom="0.75" header="0.3" footer="0.3"/>
  <pageSetup paperSize="9" scale="55" fitToHeight="0" orientation="landscape" r:id="rId1"/>
  <rowBreaks count="1" manualBreakCount="1">
    <brk id="21"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7173" r:id="rId4" name="Check Box 5">
              <controlPr locked="0" defaultSize="0" autoFill="0" autoLine="0" autoPict="0">
                <anchor moveWithCells="1">
                  <from>
                    <xdr:col>1</xdr:col>
                    <xdr:colOff>1800225</xdr:colOff>
                    <xdr:row>52</xdr:row>
                    <xdr:rowOff>171450</xdr:rowOff>
                  </from>
                  <to>
                    <xdr:col>1</xdr:col>
                    <xdr:colOff>2419350</xdr:colOff>
                    <xdr:row>53</xdr:row>
                    <xdr:rowOff>0</xdr:rowOff>
                  </to>
                </anchor>
              </controlPr>
            </control>
          </mc:Choice>
        </mc:AlternateContent>
        <mc:AlternateContent xmlns:mc="http://schemas.openxmlformats.org/markup-compatibility/2006">
          <mc:Choice Requires="x14">
            <control shapeId="7174" r:id="rId5" name="Check Box 6">
              <controlPr locked="0" defaultSize="0" autoFill="0" autoLine="0" autoPict="0">
                <anchor moveWithCells="1">
                  <from>
                    <xdr:col>1</xdr:col>
                    <xdr:colOff>1847850</xdr:colOff>
                    <xdr:row>54</xdr:row>
                    <xdr:rowOff>38100</xdr:rowOff>
                  </from>
                  <to>
                    <xdr:col>2</xdr:col>
                    <xdr:colOff>38100</xdr:colOff>
                    <xdr:row>55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'מסד נתונים'!$X$3:$Y$3</xm:f>
          </x14:formula1>
          <xm:sqref>C13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3">
    <tabColor theme="9" tint="0.39997558519241921"/>
  </sheetPr>
  <dimension ref="B1:I55"/>
  <sheetViews>
    <sheetView rightToLeft="1" tabSelected="1" view="pageLayout" zoomScaleNormal="100" workbookViewId="0">
      <selection activeCell="C46" sqref="C46:H49"/>
    </sheetView>
  </sheetViews>
  <sheetFormatPr defaultColWidth="9" defaultRowHeight="15" x14ac:dyDescent="0.25"/>
  <cols>
    <col min="1" max="1" width="2.125" style="88" customWidth="1"/>
    <col min="2" max="2" width="5.25" style="88" customWidth="1"/>
    <col min="3" max="3" width="20.25" style="88" customWidth="1"/>
    <col min="4" max="4" width="5.5" style="88" customWidth="1"/>
    <col min="5" max="5" width="8.625" style="88" customWidth="1"/>
    <col min="6" max="6" width="16.25" style="88" customWidth="1"/>
    <col min="7" max="7" width="11.875" style="88" customWidth="1"/>
    <col min="8" max="8" width="11.625" style="88" customWidth="1"/>
    <col min="9" max="9" width="3.25" style="88" customWidth="1"/>
    <col min="10" max="16384" width="9" style="88"/>
  </cols>
  <sheetData>
    <row r="1" spans="2:9" x14ac:dyDescent="0.25">
      <c r="B1" s="86"/>
      <c r="C1" s="87"/>
      <c r="D1" s="87"/>
      <c r="E1" s="87"/>
      <c r="F1" s="87"/>
      <c r="G1" s="87"/>
      <c r="H1" s="87"/>
      <c r="I1" s="201"/>
    </row>
    <row r="2" spans="2:9" x14ac:dyDescent="0.25">
      <c r="B2" s="89"/>
      <c r="C2" s="202"/>
      <c r="D2" s="202"/>
      <c r="E2" s="202"/>
      <c r="F2" s="202"/>
      <c r="G2" s="202"/>
      <c r="H2" s="202"/>
      <c r="I2" s="203"/>
    </row>
    <row r="3" spans="2:9" x14ac:dyDescent="0.25">
      <c r="B3" s="89"/>
      <c r="C3" s="202"/>
      <c r="D3" s="202"/>
      <c r="E3" s="202"/>
      <c r="F3" s="202"/>
      <c r="G3" s="202"/>
      <c r="H3" s="202"/>
      <c r="I3" s="203"/>
    </row>
    <row r="4" spans="2:9" x14ac:dyDescent="0.25">
      <c r="B4" s="89"/>
      <c r="C4" s="202"/>
      <c r="D4" s="202"/>
      <c r="E4" s="202"/>
      <c r="F4" s="202"/>
      <c r="G4" s="202"/>
      <c r="H4" s="202"/>
      <c r="I4" s="203"/>
    </row>
    <row r="5" spans="2:9" x14ac:dyDescent="0.25">
      <c r="B5" s="89"/>
      <c r="C5" s="202"/>
      <c r="D5" s="202"/>
      <c r="E5" s="202"/>
      <c r="F5" s="202"/>
      <c r="G5" s="202"/>
      <c r="H5" s="202"/>
      <c r="I5" s="203"/>
    </row>
    <row r="6" spans="2:9" ht="21" thickBot="1" x14ac:dyDescent="0.3">
      <c r="B6" s="489" t="s">
        <v>1275</v>
      </c>
      <c r="C6" s="490"/>
      <c r="D6" s="490"/>
      <c r="E6" s="490"/>
      <c r="F6" s="490"/>
      <c r="G6" s="490"/>
      <c r="H6" s="204"/>
      <c r="I6" s="205"/>
    </row>
    <row r="7" spans="2:9" ht="21" thickBot="1" x14ac:dyDescent="0.3">
      <c r="B7" s="173"/>
      <c r="C7" s="178"/>
      <c r="D7" s="178"/>
      <c r="E7" s="178"/>
      <c r="F7" s="178"/>
      <c r="G7" s="178"/>
      <c r="H7" s="204"/>
      <c r="I7" s="205"/>
    </row>
    <row r="8" spans="2:9" ht="21" thickBot="1" x14ac:dyDescent="0.3">
      <c r="B8" s="173"/>
      <c r="C8" s="188" t="s">
        <v>1274</v>
      </c>
      <c r="D8" s="494" t="str">
        <f>'נספח 3- טופס הגשה מקצועי'!C13</f>
        <v>גליל</v>
      </c>
      <c r="E8" s="495"/>
      <c r="F8" s="190" t="s">
        <v>1273</v>
      </c>
      <c r="G8" s="500" t="str">
        <f>'נספח 3- טופס הגשה מקצועי'!E13</f>
        <v>טבריה</v>
      </c>
      <c r="H8" s="495"/>
      <c r="I8" s="205"/>
    </row>
    <row r="9" spans="2:9" ht="47.25" customHeight="1" thickBot="1" x14ac:dyDescent="0.3">
      <c r="B9" s="173"/>
      <c r="C9" s="189" t="s">
        <v>1276</v>
      </c>
      <c r="D9" s="496"/>
      <c r="E9" s="497"/>
      <c r="F9" s="497"/>
      <c r="G9" s="498"/>
      <c r="H9" s="204"/>
      <c r="I9" s="205"/>
    </row>
    <row r="10" spans="2:9" ht="47.25" customHeight="1" thickBot="1" x14ac:dyDescent="0.3">
      <c r="B10" s="173"/>
      <c r="C10" s="190" t="s">
        <v>1277</v>
      </c>
      <c r="D10" s="496"/>
      <c r="E10" s="497"/>
      <c r="F10" s="499"/>
      <c r="G10" s="260"/>
      <c r="H10" s="204"/>
      <c r="I10" s="205"/>
    </row>
    <row r="11" spans="2:9" s="266" customFormat="1" ht="15" customHeight="1" x14ac:dyDescent="0.25">
      <c r="B11" s="261"/>
      <c r="C11" s="262"/>
      <c r="D11" s="263"/>
      <c r="E11" s="263"/>
      <c r="F11" s="262"/>
      <c r="G11" s="262"/>
      <c r="H11" s="264"/>
      <c r="I11" s="265"/>
    </row>
    <row r="12" spans="2:9" ht="15.75" thickBot="1" x14ac:dyDescent="0.3">
      <c r="B12" s="89"/>
      <c r="C12" s="202"/>
      <c r="D12" s="202"/>
      <c r="E12" s="206"/>
      <c r="F12" s="202"/>
      <c r="G12" s="206"/>
      <c r="H12" s="202"/>
      <c r="I12" s="203"/>
    </row>
    <row r="13" spans="2:9" ht="66" customHeight="1" thickBot="1" x14ac:dyDescent="0.3">
      <c r="B13" s="90"/>
      <c r="C13" s="177" t="s">
        <v>1225</v>
      </c>
      <c r="D13" s="91" t="s">
        <v>1226</v>
      </c>
      <c r="E13" s="91" t="s">
        <v>1272</v>
      </c>
      <c r="F13" s="92" t="s">
        <v>1284</v>
      </c>
      <c r="G13" s="92" t="s">
        <v>1297</v>
      </c>
      <c r="H13" s="92" t="s">
        <v>1283</v>
      </c>
      <c r="I13" s="203"/>
    </row>
    <row r="14" spans="2:9" ht="20.100000000000001" customHeight="1" x14ac:dyDescent="0.25">
      <c r="B14" s="93">
        <v>1</v>
      </c>
      <c r="C14" s="267"/>
      <c r="D14" s="268"/>
      <c r="E14" s="269" t="s">
        <v>1298</v>
      </c>
      <c r="F14" s="269"/>
      <c r="G14" s="269" t="s">
        <v>1298</v>
      </c>
      <c r="H14" s="270"/>
      <c r="I14" s="203"/>
    </row>
    <row r="15" spans="2:9" ht="20.100000000000001" customHeight="1" x14ac:dyDescent="0.25">
      <c r="B15" s="94">
        <v>2</v>
      </c>
      <c r="C15" s="95"/>
      <c r="D15" s="176"/>
      <c r="E15" s="97" t="s">
        <v>1298</v>
      </c>
      <c r="F15" s="96"/>
      <c r="G15" s="97" t="s">
        <v>1298</v>
      </c>
      <c r="H15" s="271"/>
      <c r="I15" s="203"/>
    </row>
    <row r="16" spans="2:9" ht="20.100000000000001" customHeight="1" x14ac:dyDescent="0.25">
      <c r="B16" s="94">
        <v>3</v>
      </c>
      <c r="C16" s="95"/>
      <c r="D16" s="174"/>
      <c r="E16" s="97" t="s">
        <v>1298</v>
      </c>
      <c r="F16" s="96"/>
      <c r="G16" s="97" t="s">
        <v>1298</v>
      </c>
      <c r="H16" s="271"/>
      <c r="I16" s="203"/>
    </row>
    <row r="17" spans="2:9" ht="20.100000000000001" customHeight="1" x14ac:dyDescent="0.25">
      <c r="B17" s="94">
        <v>4</v>
      </c>
      <c r="C17" s="95"/>
      <c r="D17" s="174"/>
      <c r="E17" s="97" t="s">
        <v>1298</v>
      </c>
      <c r="F17" s="96"/>
      <c r="G17" s="97" t="s">
        <v>1298</v>
      </c>
      <c r="H17" s="271"/>
      <c r="I17" s="203"/>
    </row>
    <row r="18" spans="2:9" ht="20.100000000000001" customHeight="1" x14ac:dyDescent="0.25">
      <c r="B18" s="94">
        <v>5</v>
      </c>
      <c r="C18" s="95"/>
      <c r="D18" s="174"/>
      <c r="E18" s="97" t="s">
        <v>1298</v>
      </c>
      <c r="F18" s="96"/>
      <c r="G18" s="97" t="s">
        <v>1298</v>
      </c>
      <c r="H18" s="271"/>
      <c r="I18" s="203"/>
    </row>
    <row r="19" spans="2:9" ht="20.100000000000001" customHeight="1" x14ac:dyDescent="0.25">
      <c r="B19" s="94">
        <v>6</v>
      </c>
      <c r="C19" s="95"/>
      <c r="D19" s="174"/>
      <c r="E19" s="97" t="s">
        <v>1298</v>
      </c>
      <c r="F19" s="96"/>
      <c r="G19" s="97" t="s">
        <v>1298</v>
      </c>
      <c r="H19" s="271"/>
      <c r="I19" s="203"/>
    </row>
    <row r="20" spans="2:9" ht="20.100000000000001" customHeight="1" x14ac:dyDescent="0.25">
      <c r="B20" s="94">
        <v>7</v>
      </c>
      <c r="C20" s="95"/>
      <c r="D20" s="174"/>
      <c r="E20" s="97" t="s">
        <v>1298</v>
      </c>
      <c r="F20" s="96"/>
      <c r="G20" s="97" t="s">
        <v>1298</v>
      </c>
      <c r="H20" s="271"/>
      <c r="I20" s="203"/>
    </row>
    <row r="21" spans="2:9" ht="20.100000000000001" customHeight="1" x14ac:dyDescent="0.25">
      <c r="B21" s="94">
        <v>8</v>
      </c>
      <c r="C21" s="95"/>
      <c r="D21" s="174"/>
      <c r="E21" s="97" t="s">
        <v>1298</v>
      </c>
      <c r="F21" s="96"/>
      <c r="G21" s="97" t="s">
        <v>1298</v>
      </c>
      <c r="H21" s="271"/>
      <c r="I21" s="203"/>
    </row>
    <row r="22" spans="2:9" ht="20.100000000000001" customHeight="1" x14ac:dyDescent="0.25">
      <c r="B22" s="94">
        <v>9</v>
      </c>
      <c r="C22" s="95"/>
      <c r="D22" s="174"/>
      <c r="E22" s="97" t="s">
        <v>1298</v>
      </c>
      <c r="F22" s="96"/>
      <c r="G22" s="97" t="s">
        <v>1298</v>
      </c>
      <c r="H22" s="271"/>
      <c r="I22" s="203"/>
    </row>
    <row r="23" spans="2:9" ht="20.100000000000001" customHeight="1" x14ac:dyDescent="0.25">
      <c r="B23" s="94">
        <v>10</v>
      </c>
      <c r="C23" s="95"/>
      <c r="D23" s="174"/>
      <c r="E23" s="97" t="s">
        <v>1298</v>
      </c>
      <c r="F23" s="96"/>
      <c r="G23" s="97" t="s">
        <v>1298</v>
      </c>
      <c r="H23" s="271"/>
      <c r="I23" s="203"/>
    </row>
    <row r="24" spans="2:9" ht="20.100000000000001" customHeight="1" x14ac:dyDescent="0.25">
      <c r="B24" s="94">
        <v>11</v>
      </c>
      <c r="C24" s="95"/>
      <c r="D24" s="174"/>
      <c r="E24" s="97" t="s">
        <v>1298</v>
      </c>
      <c r="F24" s="96"/>
      <c r="G24" s="97" t="s">
        <v>1298</v>
      </c>
      <c r="H24" s="271"/>
      <c r="I24" s="203"/>
    </row>
    <row r="25" spans="2:9" ht="20.100000000000001" customHeight="1" x14ac:dyDescent="0.25">
      <c r="B25" s="94">
        <v>12</v>
      </c>
      <c r="C25" s="95"/>
      <c r="D25" s="174"/>
      <c r="E25" s="97" t="s">
        <v>1298</v>
      </c>
      <c r="F25" s="96"/>
      <c r="G25" s="97" t="s">
        <v>1298</v>
      </c>
      <c r="H25" s="271"/>
      <c r="I25" s="203"/>
    </row>
    <row r="26" spans="2:9" ht="20.100000000000001" customHeight="1" x14ac:dyDescent="0.25">
      <c r="B26" s="94">
        <v>13</v>
      </c>
      <c r="C26" s="95"/>
      <c r="D26" s="174"/>
      <c r="E26" s="97" t="s">
        <v>1298</v>
      </c>
      <c r="F26" s="96"/>
      <c r="G26" s="97" t="s">
        <v>1298</v>
      </c>
      <c r="H26" s="271"/>
      <c r="I26" s="203"/>
    </row>
    <row r="27" spans="2:9" ht="20.100000000000001" customHeight="1" x14ac:dyDescent="0.25">
      <c r="B27" s="94">
        <v>14</v>
      </c>
      <c r="C27" s="95"/>
      <c r="D27" s="174"/>
      <c r="E27" s="97" t="s">
        <v>1298</v>
      </c>
      <c r="F27" s="96"/>
      <c r="G27" s="97" t="s">
        <v>1298</v>
      </c>
      <c r="H27" s="271"/>
      <c r="I27" s="203"/>
    </row>
    <row r="28" spans="2:9" ht="20.100000000000001" customHeight="1" x14ac:dyDescent="0.25">
      <c r="B28" s="94">
        <v>15</v>
      </c>
      <c r="C28" s="95"/>
      <c r="D28" s="174"/>
      <c r="E28" s="97" t="s">
        <v>1298</v>
      </c>
      <c r="F28" s="96"/>
      <c r="G28" s="97" t="s">
        <v>1298</v>
      </c>
      <c r="H28" s="271"/>
      <c r="I28" s="203"/>
    </row>
    <row r="29" spans="2:9" ht="20.100000000000001" customHeight="1" x14ac:dyDescent="0.25">
      <c r="B29" s="94">
        <v>16</v>
      </c>
      <c r="C29" s="95"/>
      <c r="D29" s="174"/>
      <c r="E29" s="97" t="s">
        <v>1298</v>
      </c>
      <c r="F29" s="96"/>
      <c r="G29" s="97" t="s">
        <v>1298</v>
      </c>
      <c r="H29" s="271"/>
      <c r="I29" s="203"/>
    </row>
    <row r="30" spans="2:9" ht="20.100000000000001" customHeight="1" x14ac:dyDescent="0.25">
      <c r="B30" s="94">
        <v>17</v>
      </c>
      <c r="C30" s="95"/>
      <c r="D30" s="174"/>
      <c r="E30" s="97" t="s">
        <v>1298</v>
      </c>
      <c r="F30" s="96"/>
      <c r="G30" s="97" t="s">
        <v>1298</v>
      </c>
      <c r="H30" s="271"/>
      <c r="I30" s="203"/>
    </row>
    <row r="31" spans="2:9" ht="20.100000000000001" customHeight="1" x14ac:dyDescent="0.25">
      <c r="B31" s="94">
        <v>18</v>
      </c>
      <c r="C31" s="95"/>
      <c r="D31" s="174"/>
      <c r="E31" s="97" t="s">
        <v>1298</v>
      </c>
      <c r="F31" s="96"/>
      <c r="G31" s="97" t="s">
        <v>1298</v>
      </c>
      <c r="H31" s="271"/>
      <c r="I31" s="203"/>
    </row>
    <row r="32" spans="2:9" ht="20.100000000000001" customHeight="1" x14ac:dyDescent="0.25">
      <c r="B32" s="94">
        <v>19</v>
      </c>
      <c r="C32" s="95"/>
      <c r="D32" s="174"/>
      <c r="E32" s="97" t="s">
        <v>1298</v>
      </c>
      <c r="F32" s="96"/>
      <c r="G32" s="97" t="s">
        <v>1298</v>
      </c>
      <c r="H32" s="271"/>
      <c r="I32" s="203"/>
    </row>
    <row r="33" spans="2:9" ht="20.100000000000001" customHeight="1" x14ac:dyDescent="0.25">
      <c r="B33" s="94">
        <v>20</v>
      </c>
      <c r="C33" s="95"/>
      <c r="D33" s="174"/>
      <c r="E33" s="97" t="s">
        <v>1298</v>
      </c>
      <c r="F33" s="96"/>
      <c r="G33" s="97" t="s">
        <v>1298</v>
      </c>
      <c r="H33" s="271"/>
      <c r="I33" s="203"/>
    </row>
    <row r="34" spans="2:9" ht="20.100000000000001" customHeight="1" x14ac:dyDescent="0.25">
      <c r="B34" s="94">
        <v>21</v>
      </c>
      <c r="C34" s="95"/>
      <c r="D34" s="174"/>
      <c r="E34" s="97" t="s">
        <v>1298</v>
      </c>
      <c r="F34" s="96"/>
      <c r="G34" s="97" t="s">
        <v>1298</v>
      </c>
      <c r="H34" s="271"/>
      <c r="I34" s="203"/>
    </row>
    <row r="35" spans="2:9" ht="20.100000000000001" customHeight="1" x14ac:dyDescent="0.25">
      <c r="B35" s="94">
        <v>22</v>
      </c>
      <c r="C35" s="95"/>
      <c r="D35" s="174"/>
      <c r="E35" s="97" t="s">
        <v>1298</v>
      </c>
      <c r="F35" s="96"/>
      <c r="G35" s="97" t="s">
        <v>1298</v>
      </c>
      <c r="H35" s="271"/>
      <c r="I35" s="203"/>
    </row>
    <row r="36" spans="2:9" ht="20.100000000000001" customHeight="1" x14ac:dyDescent="0.25">
      <c r="B36" s="94">
        <v>23</v>
      </c>
      <c r="C36" s="95"/>
      <c r="D36" s="174"/>
      <c r="E36" s="97" t="s">
        <v>1298</v>
      </c>
      <c r="F36" s="96"/>
      <c r="G36" s="97" t="s">
        <v>1298</v>
      </c>
      <c r="H36" s="271"/>
      <c r="I36" s="203"/>
    </row>
    <row r="37" spans="2:9" ht="20.100000000000001" customHeight="1" x14ac:dyDescent="0.25">
      <c r="B37" s="94">
        <v>24</v>
      </c>
      <c r="C37" s="95"/>
      <c r="D37" s="174"/>
      <c r="E37" s="97" t="s">
        <v>1298</v>
      </c>
      <c r="F37" s="96"/>
      <c r="G37" s="97" t="s">
        <v>1298</v>
      </c>
      <c r="H37" s="271"/>
      <c r="I37" s="203"/>
    </row>
    <row r="38" spans="2:9" ht="20.100000000000001" customHeight="1" x14ac:dyDescent="0.25">
      <c r="B38" s="94">
        <v>25</v>
      </c>
      <c r="C38" s="95"/>
      <c r="D38" s="174"/>
      <c r="E38" s="97" t="s">
        <v>1298</v>
      </c>
      <c r="F38" s="96"/>
      <c r="G38" s="97" t="s">
        <v>1298</v>
      </c>
      <c r="H38" s="271"/>
      <c r="I38" s="203"/>
    </row>
    <row r="39" spans="2:9" ht="20.100000000000001" customHeight="1" x14ac:dyDescent="0.25">
      <c r="B39" s="94">
        <v>26</v>
      </c>
      <c r="C39" s="95"/>
      <c r="D39" s="174"/>
      <c r="E39" s="97" t="s">
        <v>1298</v>
      </c>
      <c r="F39" s="96"/>
      <c r="G39" s="97" t="s">
        <v>1298</v>
      </c>
      <c r="H39" s="271"/>
      <c r="I39" s="203"/>
    </row>
    <row r="40" spans="2:9" ht="20.100000000000001" customHeight="1" x14ac:dyDescent="0.25">
      <c r="B40" s="94">
        <v>27</v>
      </c>
      <c r="C40" s="95"/>
      <c r="D40" s="174"/>
      <c r="E40" s="97" t="s">
        <v>1298</v>
      </c>
      <c r="F40" s="96"/>
      <c r="G40" s="97" t="s">
        <v>1298</v>
      </c>
      <c r="H40" s="271"/>
      <c r="I40" s="203"/>
    </row>
    <row r="41" spans="2:9" ht="20.100000000000001" customHeight="1" x14ac:dyDescent="0.25">
      <c r="B41" s="94">
        <v>28</v>
      </c>
      <c r="C41" s="95"/>
      <c r="D41" s="174"/>
      <c r="E41" s="97" t="s">
        <v>1298</v>
      </c>
      <c r="F41" s="96"/>
      <c r="G41" s="97" t="s">
        <v>1298</v>
      </c>
      <c r="H41" s="271"/>
      <c r="I41" s="203"/>
    </row>
    <row r="42" spans="2:9" ht="20.100000000000001" customHeight="1" x14ac:dyDescent="0.25">
      <c r="B42" s="184">
        <v>29</v>
      </c>
      <c r="C42" s="185"/>
      <c r="D42" s="186"/>
      <c r="E42" s="97" t="s">
        <v>1298</v>
      </c>
      <c r="F42" s="187"/>
      <c r="G42" s="97" t="s">
        <v>1298</v>
      </c>
      <c r="H42" s="271"/>
      <c r="I42" s="203"/>
    </row>
    <row r="43" spans="2:9" ht="20.100000000000001" customHeight="1" thickBot="1" x14ac:dyDescent="0.3">
      <c r="B43" s="98">
        <v>30</v>
      </c>
      <c r="C43" s="99"/>
      <c r="D43" s="175"/>
      <c r="E43" s="272" t="s">
        <v>1298</v>
      </c>
      <c r="F43" s="100"/>
      <c r="G43" s="272" t="s">
        <v>1298</v>
      </c>
      <c r="H43" s="273"/>
      <c r="I43" s="203"/>
    </row>
    <row r="44" spans="2:9" ht="28.5" customHeight="1" x14ac:dyDescent="0.25">
      <c r="B44" s="89"/>
      <c r="C44" s="202"/>
      <c r="D44" s="202"/>
      <c r="E44" s="202"/>
      <c r="F44" s="202"/>
      <c r="G44" s="202"/>
      <c r="H44" s="202"/>
      <c r="I44" s="203"/>
    </row>
    <row r="45" spans="2:9" ht="23.25" customHeight="1" thickBot="1" x14ac:dyDescent="0.3">
      <c r="B45" s="89"/>
      <c r="C45" s="202"/>
      <c r="D45" s="202"/>
      <c r="E45" s="202"/>
      <c r="F45" s="207"/>
      <c r="G45" s="207"/>
      <c r="H45" s="208"/>
      <c r="I45" s="5"/>
    </row>
    <row r="46" spans="2:9" ht="15" customHeight="1" x14ac:dyDescent="0.25">
      <c r="B46" s="491"/>
      <c r="C46" s="501" t="s">
        <v>1281</v>
      </c>
      <c r="D46" s="502"/>
      <c r="E46" s="502"/>
      <c r="F46" s="502"/>
      <c r="G46" s="502"/>
      <c r="H46" s="503"/>
      <c r="I46" s="5"/>
    </row>
    <row r="47" spans="2:9" ht="15" customHeight="1" x14ac:dyDescent="0.25">
      <c r="B47" s="492"/>
      <c r="C47" s="504"/>
      <c r="D47" s="505"/>
      <c r="E47" s="505"/>
      <c r="F47" s="505"/>
      <c r="G47" s="505"/>
      <c r="H47" s="506"/>
      <c r="I47" s="5"/>
    </row>
    <row r="48" spans="2:9" ht="15" customHeight="1" x14ac:dyDescent="0.25">
      <c r="B48" s="492"/>
      <c r="C48" s="504"/>
      <c r="D48" s="505"/>
      <c r="E48" s="505"/>
      <c r="F48" s="505"/>
      <c r="G48" s="505"/>
      <c r="H48" s="506"/>
      <c r="I48" s="5"/>
    </row>
    <row r="49" spans="2:9" ht="15.75" customHeight="1" thickBot="1" x14ac:dyDescent="0.3">
      <c r="B49" s="493"/>
      <c r="C49" s="507"/>
      <c r="D49" s="508"/>
      <c r="E49" s="508"/>
      <c r="F49" s="508"/>
      <c r="G49" s="508"/>
      <c r="H49" s="509"/>
      <c r="I49" s="5"/>
    </row>
    <row r="50" spans="2:9" x14ac:dyDescent="0.25">
      <c r="B50" s="89"/>
      <c r="C50" s="202"/>
      <c r="D50" s="202"/>
      <c r="E50" s="202"/>
      <c r="F50" s="202"/>
      <c r="G50" s="202"/>
      <c r="H50" s="208"/>
      <c r="I50" s="5"/>
    </row>
    <row r="51" spans="2:9" x14ac:dyDescent="0.25">
      <c r="B51" s="275" t="s">
        <v>1105</v>
      </c>
      <c r="C51" s="182"/>
      <c r="D51" s="202"/>
      <c r="E51" s="209" t="s">
        <v>1282</v>
      </c>
      <c r="F51" s="182"/>
      <c r="G51" s="209" t="s">
        <v>1146</v>
      </c>
      <c r="H51" s="183"/>
      <c r="I51" s="5"/>
    </row>
    <row r="52" spans="2:9" x14ac:dyDescent="0.25">
      <c r="B52" s="275"/>
      <c r="C52" s="202"/>
      <c r="D52" s="202"/>
      <c r="E52" s="209"/>
      <c r="F52" s="202"/>
      <c r="G52" s="209"/>
      <c r="H52" s="208"/>
      <c r="I52" s="5"/>
    </row>
    <row r="53" spans="2:9" x14ac:dyDescent="0.25">
      <c r="B53" s="275" t="s">
        <v>1105</v>
      </c>
      <c r="C53" s="182"/>
      <c r="D53" s="202"/>
      <c r="E53" s="209" t="s">
        <v>1282</v>
      </c>
      <c r="F53" s="182"/>
      <c r="G53" s="209" t="s">
        <v>1146</v>
      </c>
      <c r="H53" s="182"/>
      <c r="I53" s="203"/>
    </row>
    <row r="54" spans="2:9" x14ac:dyDescent="0.25">
      <c r="B54" s="89"/>
      <c r="C54" s="274"/>
      <c r="D54" s="202"/>
      <c r="E54" s="202"/>
      <c r="F54" s="202"/>
      <c r="G54" s="202"/>
      <c r="H54" s="202"/>
      <c r="I54" s="203"/>
    </row>
    <row r="55" spans="2:9" ht="15.75" thickBot="1" x14ac:dyDescent="0.3">
      <c r="B55" s="210"/>
      <c r="C55" s="211"/>
      <c r="D55" s="211"/>
      <c r="E55" s="211"/>
      <c r="F55" s="211"/>
      <c r="G55" s="211"/>
      <c r="H55" s="211"/>
      <c r="I55" s="212"/>
    </row>
  </sheetData>
  <mergeCells count="7">
    <mergeCell ref="B6:G6"/>
    <mergeCell ref="B46:B49"/>
    <mergeCell ref="D8:E8"/>
    <mergeCell ref="D9:G9"/>
    <mergeCell ref="D10:F10"/>
    <mergeCell ref="G8:H8"/>
    <mergeCell ref="C46:H49"/>
  </mergeCells>
  <dataValidations count="3">
    <dataValidation type="decimal" operator="greaterThanOrEqual" allowBlank="1" showInputMessage="1" showErrorMessage="1" error="חבר הקבוצה חייב להיות מעל גיל 21" sqref="D14:D43">
      <formula1>21</formula1>
    </dataValidation>
    <dataValidation type="list" allowBlank="1" showInputMessage="1" showErrorMessage="1" sqref="E14:E43">
      <formula1>"יש לבחור:,גבר, אישה"</formula1>
    </dataValidation>
    <dataValidation type="list" allowBlank="1" showInputMessage="1" showErrorMessage="1" sqref="G14:G43">
      <formula1>"יש לבחור:,שירות צבאי,שירות לאומי,שירות אזרחי,לא שירת/ה"</formula1>
    </dataValidation>
  </dataValidations>
  <pageMargins left="0.25" right="0.25"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197" r:id="rId4" name="Check Box 5">
              <controlPr locked="0" defaultSize="0" autoFill="0" autoLine="0" autoPict="0">
                <anchor moveWithCells="1">
                  <from>
                    <xdr:col>1</xdr:col>
                    <xdr:colOff>152400</xdr:colOff>
                    <xdr:row>46</xdr:row>
                    <xdr:rowOff>85725</xdr:rowOff>
                  </from>
                  <to>
                    <xdr:col>2</xdr:col>
                    <xdr:colOff>361950</xdr:colOff>
                    <xdr:row>48</xdr:row>
                    <xdr:rowOff>19050</xdr:rowOff>
                  </to>
                </anchor>
              </controlPr>
            </control>
          </mc:Choice>
        </mc:AlternateContent>
        <mc:AlternateContent xmlns:mc="http://schemas.openxmlformats.org/markup-compatibility/2006">
          <mc:Choice Requires="x14">
            <control shapeId="8200" r:id="rId5" name="Check Box 8">
              <controlPr locked="0" defaultSize="0" autoFill="0" autoLine="0" autoPict="0">
                <anchor moveWithCells="1">
                  <from>
                    <xdr:col>7</xdr:col>
                    <xdr:colOff>352425</xdr:colOff>
                    <xdr:row>12</xdr:row>
                    <xdr:rowOff>781050</xdr:rowOff>
                  </from>
                  <to>
                    <xdr:col>8</xdr:col>
                    <xdr:colOff>76200</xdr:colOff>
                    <xdr:row>14</xdr:row>
                    <xdr:rowOff>9525</xdr:rowOff>
                  </to>
                </anchor>
              </controlPr>
            </control>
          </mc:Choice>
        </mc:AlternateContent>
        <mc:AlternateContent xmlns:mc="http://schemas.openxmlformats.org/markup-compatibility/2006">
          <mc:Choice Requires="x14">
            <control shapeId="8201" r:id="rId6" name="Check Box 9">
              <controlPr locked="0" defaultSize="0" autoFill="0" autoLine="0" autoPict="0">
                <anchor moveWithCells="1">
                  <from>
                    <xdr:col>7</xdr:col>
                    <xdr:colOff>352425</xdr:colOff>
                    <xdr:row>13</xdr:row>
                    <xdr:rowOff>781050</xdr:rowOff>
                  </from>
                  <to>
                    <xdr:col>8</xdr:col>
                    <xdr:colOff>76200</xdr:colOff>
                    <xdr:row>15</xdr:row>
                    <xdr:rowOff>66675</xdr:rowOff>
                  </to>
                </anchor>
              </controlPr>
            </control>
          </mc:Choice>
        </mc:AlternateContent>
        <mc:AlternateContent xmlns:mc="http://schemas.openxmlformats.org/markup-compatibility/2006">
          <mc:Choice Requires="x14">
            <control shapeId="8202" r:id="rId7" name="Check Box 10">
              <controlPr locked="0" defaultSize="0" autoFill="0" autoLine="0" autoPict="0">
                <anchor moveWithCells="1">
                  <from>
                    <xdr:col>7</xdr:col>
                    <xdr:colOff>352425</xdr:colOff>
                    <xdr:row>14</xdr:row>
                    <xdr:rowOff>781050</xdr:rowOff>
                  </from>
                  <to>
                    <xdr:col>8</xdr:col>
                    <xdr:colOff>76200</xdr:colOff>
                    <xdr:row>16</xdr:row>
                    <xdr:rowOff>66675</xdr:rowOff>
                  </to>
                </anchor>
              </controlPr>
            </control>
          </mc:Choice>
        </mc:AlternateContent>
        <mc:AlternateContent xmlns:mc="http://schemas.openxmlformats.org/markup-compatibility/2006">
          <mc:Choice Requires="x14">
            <control shapeId="8203" r:id="rId8" name="Check Box 11">
              <controlPr locked="0" defaultSize="0" autoFill="0" autoLine="0" autoPict="0">
                <anchor moveWithCells="1">
                  <from>
                    <xdr:col>7</xdr:col>
                    <xdr:colOff>352425</xdr:colOff>
                    <xdr:row>15</xdr:row>
                    <xdr:rowOff>781050</xdr:rowOff>
                  </from>
                  <to>
                    <xdr:col>8</xdr:col>
                    <xdr:colOff>76200</xdr:colOff>
                    <xdr:row>17</xdr:row>
                    <xdr:rowOff>66675</xdr:rowOff>
                  </to>
                </anchor>
              </controlPr>
            </control>
          </mc:Choice>
        </mc:AlternateContent>
        <mc:AlternateContent xmlns:mc="http://schemas.openxmlformats.org/markup-compatibility/2006">
          <mc:Choice Requires="x14">
            <control shapeId="8204" r:id="rId9" name="Check Box 12">
              <controlPr locked="0" defaultSize="0" autoFill="0" autoLine="0" autoPict="0">
                <anchor moveWithCells="1">
                  <from>
                    <xdr:col>7</xdr:col>
                    <xdr:colOff>352425</xdr:colOff>
                    <xdr:row>16</xdr:row>
                    <xdr:rowOff>781050</xdr:rowOff>
                  </from>
                  <to>
                    <xdr:col>8</xdr:col>
                    <xdr:colOff>76200</xdr:colOff>
                    <xdr:row>18</xdr:row>
                    <xdr:rowOff>66675</xdr:rowOff>
                  </to>
                </anchor>
              </controlPr>
            </control>
          </mc:Choice>
        </mc:AlternateContent>
        <mc:AlternateContent xmlns:mc="http://schemas.openxmlformats.org/markup-compatibility/2006">
          <mc:Choice Requires="x14">
            <control shapeId="8205" r:id="rId10" name="Check Box 13">
              <controlPr locked="0" defaultSize="0" autoFill="0" autoLine="0" autoPict="0">
                <anchor moveWithCells="1">
                  <from>
                    <xdr:col>7</xdr:col>
                    <xdr:colOff>352425</xdr:colOff>
                    <xdr:row>17</xdr:row>
                    <xdr:rowOff>781050</xdr:rowOff>
                  </from>
                  <to>
                    <xdr:col>8</xdr:col>
                    <xdr:colOff>76200</xdr:colOff>
                    <xdr:row>19</xdr:row>
                    <xdr:rowOff>66675</xdr:rowOff>
                  </to>
                </anchor>
              </controlPr>
            </control>
          </mc:Choice>
        </mc:AlternateContent>
        <mc:AlternateContent xmlns:mc="http://schemas.openxmlformats.org/markup-compatibility/2006">
          <mc:Choice Requires="x14">
            <control shapeId="8206" r:id="rId11" name="Check Box 14">
              <controlPr locked="0" defaultSize="0" autoFill="0" autoLine="0" autoPict="0">
                <anchor moveWithCells="1">
                  <from>
                    <xdr:col>7</xdr:col>
                    <xdr:colOff>352425</xdr:colOff>
                    <xdr:row>18</xdr:row>
                    <xdr:rowOff>781050</xdr:rowOff>
                  </from>
                  <to>
                    <xdr:col>8</xdr:col>
                    <xdr:colOff>76200</xdr:colOff>
                    <xdr:row>20</xdr:row>
                    <xdr:rowOff>66675</xdr:rowOff>
                  </to>
                </anchor>
              </controlPr>
            </control>
          </mc:Choice>
        </mc:AlternateContent>
        <mc:AlternateContent xmlns:mc="http://schemas.openxmlformats.org/markup-compatibility/2006">
          <mc:Choice Requires="x14">
            <control shapeId="8207" r:id="rId12" name="Check Box 15">
              <controlPr locked="0" defaultSize="0" autoFill="0" autoLine="0" autoPict="0">
                <anchor moveWithCells="1">
                  <from>
                    <xdr:col>7</xdr:col>
                    <xdr:colOff>352425</xdr:colOff>
                    <xdr:row>19</xdr:row>
                    <xdr:rowOff>781050</xdr:rowOff>
                  </from>
                  <to>
                    <xdr:col>8</xdr:col>
                    <xdr:colOff>76200</xdr:colOff>
                    <xdr:row>21</xdr:row>
                    <xdr:rowOff>66675</xdr:rowOff>
                  </to>
                </anchor>
              </controlPr>
            </control>
          </mc:Choice>
        </mc:AlternateContent>
        <mc:AlternateContent xmlns:mc="http://schemas.openxmlformats.org/markup-compatibility/2006">
          <mc:Choice Requires="x14">
            <control shapeId="8208" r:id="rId13" name="Check Box 16">
              <controlPr locked="0" defaultSize="0" autoFill="0" autoLine="0" autoPict="0">
                <anchor moveWithCells="1">
                  <from>
                    <xdr:col>7</xdr:col>
                    <xdr:colOff>352425</xdr:colOff>
                    <xdr:row>20</xdr:row>
                    <xdr:rowOff>781050</xdr:rowOff>
                  </from>
                  <to>
                    <xdr:col>8</xdr:col>
                    <xdr:colOff>76200</xdr:colOff>
                    <xdr:row>22</xdr:row>
                    <xdr:rowOff>66675</xdr:rowOff>
                  </to>
                </anchor>
              </controlPr>
            </control>
          </mc:Choice>
        </mc:AlternateContent>
        <mc:AlternateContent xmlns:mc="http://schemas.openxmlformats.org/markup-compatibility/2006">
          <mc:Choice Requires="x14">
            <control shapeId="8209" r:id="rId14" name="Check Box 17">
              <controlPr locked="0" defaultSize="0" autoFill="0" autoLine="0" autoPict="0">
                <anchor moveWithCells="1">
                  <from>
                    <xdr:col>7</xdr:col>
                    <xdr:colOff>352425</xdr:colOff>
                    <xdr:row>21</xdr:row>
                    <xdr:rowOff>781050</xdr:rowOff>
                  </from>
                  <to>
                    <xdr:col>8</xdr:col>
                    <xdr:colOff>76200</xdr:colOff>
                    <xdr:row>23</xdr:row>
                    <xdr:rowOff>66675</xdr:rowOff>
                  </to>
                </anchor>
              </controlPr>
            </control>
          </mc:Choice>
        </mc:AlternateContent>
        <mc:AlternateContent xmlns:mc="http://schemas.openxmlformats.org/markup-compatibility/2006">
          <mc:Choice Requires="x14">
            <control shapeId="8210" r:id="rId15" name="Check Box 18">
              <controlPr locked="0" defaultSize="0" autoFill="0" autoLine="0" autoPict="0">
                <anchor moveWithCells="1">
                  <from>
                    <xdr:col>7</xdr:col>
                    <xdr:colOff>352425</xdr:colOff>
                    <xdr:row>22</xdr:row>
                    <xdr:rowOff>781050</xdr:rowOff>
                  </from>
                  <to>
                    <xdr:col>8</xdr:col>
                    <xdr:colOff>76200</xdr:colOff>
                    <xdr:row>24</xdr:row>
                    <xdr:rowOff>66675</xdr:rowOff>
                  </to>
                </anchor>
              </controlPr>
            </control>
          </mc:Choice>
        </mc:AlternateContent>
        <mc:AlternateContent xmlns:mc="http://schemas.openxmlformats.org/markup-compatibility/2006">
          <mc:Choice Requires="x14">
            <control shapeId="8211" r:id="rId16" name="Check Box 19">
              <controlPr locked="0" defaultSize="0" autoFill="0" autoLine="0" autoPict="0">
                <anchor moveWithCells="1">
                  <from>
                    <xdr:col>7</xdr:col>
                    <xdr:colOff>352425</xdr:colOff>
                    <xdr:row>23</xdr:row>
                    <xdr:rowOff>781050</xdr:rowOff>
                  </from>
                  <to>
                    <xdr:col>8</xdr:col>
                    <xdr:colOff>76200</xdr:colOff>
                    <xdr:row>25</xdr:row>
                    <xdr:rowOff>66675</xdr:rowOff>
                  </to>
                </anchor>
              </controlPr>
            </control>
          </mc:Choice>
        </mc:AlternateContent>
        <mc:AlternateContent xmlns:mc="http://schemas.openxmlformats.org/markup-compatibility/2006">
          <mc:Choice Requires="x14">
            <control shapeId="8212" r:id="rId17" name="Check Box 20">
              <controlPr locked="0" defaultSize="0" autoFill="0" autoLine="0" autoPict="0">
                <anchor moveWithCells="1">
                  <from>
                    <xdr:col>7</xdr:col>
                    <xdr:colOff>352425</xdr:colOff>
                    <xdr:row>24</xdr:row>
                    <xdr:rowOff>781050</xdr:rowOff>
                  </from>
                  <to>
                    <xdr:col>8</xdr:col>
                    <xdr:colOff>76200</xdr:colOff>
                    <xdr:row>26</xdr:row>
                    <xdr:rowOff>66675</xdr:rowOff>
                  </to>
                </anchor>
              </controlPr>
            </control>
          </mc:Choice>
        </mc:AlternateContent>
        <mc:AlternateContent xmlns:mc="http://schemas.openxmlformats.org/markup-compatibility/2006">
          <mc:Choice Requires="x14">
            <control shapeId="8213" r:id="rId18" name="Check Box 21">
              <controlPr locked="0" defaultSize="0" autoFill="0" autoLine="0" autoPict="0">
                <anchor moveWithCells="1">
                  <from>
                    <xdr:col>7</xdr:col>
                    <xdr:colOff>352425</xdr:colOff>
                    <xdr:row>25</xdr:row>
                    <xdr:rowOff>781050</xdr:rowOff>
                  </from>
                  <to>
                    <xdr:col>8</xdr:col>
                    <xdr:colOff>76200</xdr:colOff>
                    <xdr:row>27</xdr:row>
                    <xdr:rowOff>66675</xdr:rowOff>
                  </to>
                </anchor>
              </controlPr>
            </control>
          </mc:Choice>
        </mc:AlternateContent>
        <mc:AlternateContent xmlns:mc="http://schemas.openxmlformats.org/markup-compatibility/2006">
          <mc:Choice Requires="x14">
            <control shapeId="8214" r:id="rId19" name="Check Box 22">
              <controlPr locked="0" defaultSize="0" autoFill="0" autoLine="0" autoPict="0">
                <anchor moveWithCells="1">
                  <from>
                    <xdr:col>7</xdr:col>
                    <xdr:colOff>352425</xdr:colOff>
                    <xdr:row>26</xdr:row>
                    <xdr:rowOff>781050</xdr:rowOff>
                  </from>
                  <to>
                    <xdr:col>8</xdr:col>
                    <xdr:colOff>76200</xdr:colOff>
                    <xdr:row>28</xdr:row>
                    <xdr:rowOff>66675</xdr:rowOff>
                  </to>
                </anchor>
              </controlPr>
            </control>
          </mc:Choice>
        </mc:AlternateContent>
        <mc:AlternateContent xmlns:mc="http://schemas.openxmlformats.org/markup-compatibility/2006">
          <mc:Choice Requires="x14">
            <control shapeId="8215" r:id="rId20" name="Check Box 23">
              <controlPr locked="0" defaultSize="0" autoFill="0" autoLine="0" autoPict="0">
                <anchor moveWithCells="1">
                  <from>
                    <xdr:col>7</xdr:col>
                    <xdr:colOff>352425</xdr:colOff>
                    <xdr:row>27</xdr:row>
                    <xdr:rowOff>781050</xdr:rowOff>
                  </from>
                  <to>
                    <xdr:col>8</xdr:col>
                    <xdr:colOff>76200</xdr:colOff>
                    <xdr:row>29</xdr:row>
                    <xdr:rowOff>66675</xdr:rowOff>
                  </to>
                </anchor>
              </controlPr>
            </control>
          </mc:Choice>
        </mc:AlternateContent>
        <mc:AlternateContent xmlns:mc="http://schemas.openxmlformats.org/markup-compatibility/2006">
          <mc:Choice Requires="x14">
            <control shapeId="8216" r:id="rId21" name="Check Box 24">
              <controlPr locked="0" defaultSize="0" autoFill="0" autoLine="0" autoPict="0">
                <anchor moveWithCells="1">
                  <from>
                    <xdr:col>7</xdr:col>
                    <xdr:colOff>352425</xdr:colOff>
                    <xdr:row>28</xdr:row>
                    <xdr:rowOff>781050</xdr:rowOff>
                  </from>
                  <to>
                    <xdr:col>8</xdr:col>
                    <xdr:colOff>76200</xdr:colOff>
                    <xdr:row>30</xdr:row>
                    <xdr:rowOff>66675</xdr:rowOff>
                  </to>
                </anchor>
              </controlPr>
            </control>
          </mc:Choice>
        </mc:AlternateContent>
        <mc:AlternateContent xmlns:mc="http://schemas.openxmlformats.org/markup-compatibility/2006">
          <mc:Choice Requires="x14">
            <control shapeId="8217" r:id="rId22" name="Check Box 25">
              <controlPr locked="0" defaultSize="0" autoFill="0" autoLine="0" autoPict="0">
                <anchor moveWithCells="1">
                  <from>
                    <xdr:col>7</xdr:col>
                    <xdr:colOff>352425</xdr:colOff>
                    <xdr:row>29</xdr:row>
                    <xdr:rowOff>781050</xdr:rowOff>
                  </from>
                  <to>
                    <xdr:col>8</xdr:col>
                    <xdr:colOff>76200</xdr:colOff>
                    <xdr:row>31</xdr:row>
                    <xdr:rowOff>66675</xdr:rowOff>
                  </to>
                </anchor>
              </controlPr>
            </control>
          </mc:Choice>
        </mc:AlternateContent>
        <mc:AlternateContent xmlns:mc="http://schemas.openxmlformats.org/markup-compatibility/2006">
          <mc:Choice Requires="x14">
            <control shapeId="8218" r:id="rId23" name="Check Box 26">
              <controlPr locked="0" defaultSize="0" autoFill="0" autoLine="0" autoPict="0">
                <anchor moveWithCells="1">
                  <from>
                    <xdr:col>7</xdr:col>
                    <xdr:colOff>352425</xdr:colOff>
                    <xdr:row>30</xdr:row>
                    <xdr:rowOff>781050</xdr:rowOff>
                  </from>
                  <to>
                    <xdr:col>8</xdr:col>
                    <xdr:colOff>76200</xdr:colOff>
                    <xdr:row>32</xdr:row>
                    <xdr:rowOff>66675</xdr:rowOff>
                  </to>
                </anchor>
              </controlPr>
            </control>
          </mc:Choice>
        </mc:AlternateContent>
        <mc:AlternateContent xmlns:mc="http://schemas.openxmlformats.org/markup-compatibility/2006">
          <mc:Choice Requires="x14">
            <control shapeId="8219" r:id="rId24" name="Check Box 27">
              <controlPr locked="0" defaultSize="0" autoFill="0" autoLine="0" autoPict="0">
                <anchor moveWithCells="1">
                  <from>
                    <xdr:col>7</xdr:col>
                    <xdr:colOff>352425</xdr:colOff>
                    <xdr:row>31</xdr:row>
                    <xdr:rowOff>781050</xdr:rowOff>
                  </from>
                  <to>
                    <xdr:col>8</xdr:col>
                    <xdr:colOff>76200</xdr:colOff>
                    <xdr:row>33</xdr:row>
                    <xdr:rowOff>66675</xdr:rowOff>
                  </to>
                </anchor>
              </controlPr>
            </control>
          </mc:Choice>
        </mc:AlternateContent>
        <mc:AlternateContent xmlns:mc="http://schemas.openxmlformats.org/markup-compatibility/2006">
          <mc:Choice Requires="x14">
            <control shapeId="8220" r:id="rId25" name="Check Box 28">
              <controlPr locked="0" defaultSize="0" autoFill="0" autoLine="0" autoPict="0">
                <anchor moveWithCells="1">
                  <from>
                    <xdr:col>7</xdr:col>
                    <xdr:colOff>352425</xdr:colOff>
                    <xdr:row>32</xdr:row>
                    <xdr:rowOff>781050</xdr:rowOff>
                  </from>
                  <to>
                    <xdr:col>8</xdr:col>
                    <xdr:colOff>76200</xdr:colOff>
                    <xdr:row>34</xdr:row>
                    <xdr:rowOff>66675</xdr:rowOff>
                  </to>
                </anchor>
              </controlPr>
            </control>
          </mc:Choice>
        </mc:AlternateContent>
        <mc:AlternateContent xmlns:mc="http://schemas.openxmlformats.org/markup-compatibility/2006">
          <mc:Choice Requires="x14">
            <control shapeId="8221" r:id="rId26" name="Check Box 29">
              <controlPr locked="0" defaultSize="0" autoFill="0" autoLine="0" autoPict="0">
                <anchor moveWithCells="1">
                  <from>
                    <xdr:col>7</xdr:col>
                    <xdr:colOff>352425</xdr:colOff>
                    <xdr:row>33</xdr:row>
                    <xdr:rowOff>781050</xdr:rowOff>
                  </from>
                  <to>
                    <xdr:col>8</xdr:col>
                    <xdr:colOff>76200</xdr:colOff>
                    <xdr:row>35</xdr:row>
                    <xdr:rowOff>66675</xdr:rowOff>
                  </to>
                </anchor>
              </controlPr>
            </control>
          </mc:Choice>
        </mc:AlternateContent>
        <mc:AlternateContent xmlns:mc="http://schemas.openxmlformats.org/markup-compatibility/2006">
          <mc:Choice Requires="x14">
            <control shapeId="8222" r:id="rId27" name="Check Box 30">
              <controlPr locked="0" defaultSize="0" autoFill="0" autoLine="0" autoPict="0">
                <anchor moveWithCells="1">
                  <from>
                    <xdr:col>7</xdr:col>
                    <xdr:colOff>352425</xdr:colOff>
                    <xdr:row>34</xdr:row>
                    <xdr:rowOff>781050</xdr:rowOff>
                  </from>
                  <to>
                    <xdr:col>8</xdr:col>
                    <xdr:colOff>76200</xdr:colOff>
                    <xdr:row>36</xdr:row>
                    <xdr:rowOff>66675</xdr:rowOff>
                  </to>
                </anchor>
              </controlPr>
            </control>
          </mc:Choice>
        </mc:AlternateContent>
        <mc:AlternateContent xmlns:mc="http://schemas.openxmlformats.org/markup-compatibility/2006">
          <mc:Choice Requires="x14">
            <control shapeId="8223" r:id="rId28" name="Check Box 31">
              <controlPr locked="0" defaultSize="0" autoFill="0" autoLine="0" autoPict="0">
                <anchor moveWithCells="1">
                  <from>
                    <xdr:col>7</xdr:col>
                    <xdr:colOff>352425</xdr:colOff>
                    <xdr:row>35</xdr:row>
                    <xdr:rowOff>781050</xdr:rowOff>
                  </from>
                  <to>
                    <xdr:col>8</xdr:col>
                    <xdr:colOff>76200</xdr:colOff>
                    <xdr:row>37</xdr:row>
                    <xdr:rowOff>66675</xdr:rowOff>
                  </to>
                </anchor>
              </controlPr>
            </control>
          </mc:Choice>
        </mc:AlternateContent>
        <mc:AlternateContent xmlns:mc="http://schemas.openxmlformats.org/markup-compatibility/2006">
          <mc:Choice Requires="x14">
            <control shapeId="8224" r:id="rId29" name="Check Box 32">
              <controlPr locked="0" defaultSize="0" autoFill="0" autoLine="0" autoPict="0">
                <anchor moveWithCells="1">
                  <from>
                    <xdr:col>7</xdr:col>
                    <xdr:colOff>352425</xdr:colOff>
                    <xdr:row>36</xdr:row>
                    <xdr:rowOff>781050</xdr:rowOff>
                  </from>
                  <to>
                    <xdr:col>8</xdr:col>
                    <xdr:colOff>76200</xdr:colOff>
                    <xdr:row>38</xdr:row>
                    <xdr:rowOff>66675</xdr:rowOff>
                  </to>
                </anchor>
              </controlPr>
            </control>
          </mc:Choice>
        </mc:AlternateContent>
        <mc:AlternateContent xmlns:mc="http://schemas.openxmlformats.org/markup-compatibility/2006">
          <mc:Choice Requires="x14">
            <control shapeId="8225" r:id="rId30" name="Check Box 33">
              <controlPr locked="0" defaultSize="0" autoFill="0" autoLine="0" autoPict="0">
                <anchor moveWithCells="1">
                  <from>
                    <xdr:col>7</xdr:col>
                    <xdr:colOff>352425</xdr:colOff>
                    <xdr:row>37</xdr:row>
                    <xdr:rowOff>781050</xdr:rowOff>
                  </from>
                  <to>
                    <xdr:col>8</xdr:col>
                    <xdr:colOff>76200</xdr:colOff>
                    <xdr:row>39</xdr:row>
                    <xdr:rowOff>66675</xdr:rowOff>
                  </to>
                </anchor>
              </controlPr>
            </control>
          </mc:Choice>
        </mc:AlternateContent>
        <mc:AlternateContent xmlns:mc="http://schemas.openxmlformats.org/markup-compatibility/2006">
          <mc:Choice Requires="x14">
            <control shapeId="8226" r:id="rId31" name="Check Box 34">
              <controlPr locked="0" defaultSize="0" autoFill="0" autoLine="0" autoPict="0">
                <anchor moveWithCells="1">
                  <from>
                    <xdr:col>7</xdr:col>
                    <xdr:colOff>352425</xdr:colOff>
                    <xdr:row>38</xdr:row>
                    <xdr:rowOff>781050</xdr:rowOff>
                  </from>
                  <to>
                    <xdr:col>8</xdr:col>
                    <xdr:colOff>76200</xdr:colOff>
                    <xdr:row>40</xdr:row>
                    <xdr:rowOff>66675</xdr:rowOff>
                  </to>
                </anchor>
              </controlPr>
            </control>
          </mc:Choice>
        </mc:AlternateContent>
        <mc:AlternateContent xmlns:mc="http://schemas.openxmlformats.org/markup-compatibility/2006">
          <mc:Choice Requires="x14">
            <control shapeId="8227" r:id="rId32" name="Check Box 35">
              <controlPr locked="0" defaultSize="0" autoFill="0" autoLine="0" autoPict="0">
                <anchor moveWithCells="1">
                  <from>
                    <xdr:col>7</xdr:col>
                    <xdr:colOff>352425</xdr:colOff>
                    <xdr:row>39</xdr:row>
                    <xdr:rowOff>781050</xdr:rowOff>
                  </from>
                  <to>
                    <xdr:col>8</xdr:col>
                    <xdr:colOff>76200</xdr:colOff>
                    <xdr:row>41</xdr:row>
                    <xdr:rowOff>66675</xdr:rowOff>
                  </to>
                </anchor>
              </controlPr>
            </control>
          </mc:Choice>
        </mc:AlternateContent>
        <mc:AlternateContent xmlns:mc="http://schemas.openxmlformats.org/markup-compatibility/2006">
          <mc:Choice Requires="x14">
            <control shapeId="8228" r:id="rId33" name="Check Box 36">
              <controlPr locked="0" defaultSize="0" autoFill="0" autoLine="0" autoPict="0">
                <anchor moveWithCells="1">
                  <from>
                    <xdr:col>7</xdr:col>
                    <xdr:colOff>352425</xdr:colOff>
                    <xdr:row>40</xdr:row>
                    <xdr:rowOff>781050</xdr:rowOff>
                  </from>
                  <to>
                    <xdr:col>8</xdr:col>
                    <xdr:colOff>76200</xdr:colOff>
                    <xdr:row>42</xdr:row>
                    <xdr:rowOff>66675</xdr:rowOff>
                  </to>
                </anchor>
              </controlPr>
            </control>
          </mc:Choice>
        </mc:AlternateContent>
        <mc:AlternateContent xmlns:mc="http://schemas.openxmlformats.org/markup-compatibility/2006">
          <mc:Choice Requires="x14">
            <control shapeId="8229" r:id="rId34" name="Check Box 37">
              <controlPr locked="0" defaultSize="0" autoFill="0" autoLine="0" autoPict="0">
                <anchor moveWithCells="1">
                  <from>
                    <xdr:col>7</xdr:col>
                    <xdr:colOff>352425</xdr:colOff>
                    <xdr:row>41</xdr:row>
                    <xdr:rowOff>781050</xdr:rowOff>
                  </from>
                  <to>
                    <xdr:col>8</xdr:col>
                    <xdr:colOff>76200</xdr:colOff>
                    <xdr:row>43</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rgb="FF0070C0"/>
  </sheetPr>
  <dimension ref="B1:M51"/>
  <sheetViews>
    <sheetView rightToLeft="1" topLeftCell="A4" workbookViewId="0">
      <selection activeCell="C11" sqref="C11"/>
    </sheetView>
  </sheetViews>
  <sheetFormatPr defaultRowHeight="14.25" x14ac:dyDescent="0.2"/>
  <cols>
    <col min="1" max="1" width="2.75" customWidth="1"/>
    <col min="2" max="2" width="3.5" customWidth="1"/>
    <col min="3" max="3" width="15.625" customWidth="1"/>
    <col min="4" max="4" width="14.875" customWidth="1"/>
    <col min="5" max="5" width="14.125" customWidth="1"/>
    <col min="6" max="6" width="12.75" customWidth="1"/>
    <col min="7" max="7" width="19.125" customWidth="1"/>
    <col min="8" max="8" width="17.5" customWidth="1"/>
    <col min="9" max="9" width="16.75" customWidth="1"/>
    <col min="10" max="10" width="19.125" customWidth="1"/>
    <col min="12" max="12" width="9.25" customWidth="1"/>
  </cols>
  <sheetData>
    <row r="1" spans="2:13" ht="15" thickBot="1" x14ac:dyDescent="0.25">
      <c r="B1" s="276"/>
      <c r="C1" s="276"/>
      <c r="D1" s="276"/>
      <c r="E1" s="276"/>
      <c r="F1" s="276"/>
      <c r="G1" s="276"/>
      <c r="H1" s="276"/>
      <c r="I1" s="276"/>
      <c r="J1" s="276"/>
      <c r="K1" s="276"/>
      <c r="L1" s="276"/>
      <c r="M1" s="276"/>
    </row>
    <row r="2" spans="2:13" x14ac:dyDescent="0.2">
      <c r="B2" s="277"/>
      <c r="C2" s="278"/>
      <c r="D2" s="278"/>
      <c r="E2" s="278"/>
      <c r="F2" s="278"/>
      <c r="G2" s="278"/>
      <c r="H2" s="278"/>
      <c r="I2" s="278"/>
      <c r="J2" s="278"/>
      <c r="K2" s="278"/>
      <c r="L2" s="279"/>
      <c r="M2" s="276"/>
    </row>
    <row r="3" spans="2:13" x14ac:dyDescent="0.2">
      <c r="B3" s="280"/>
      <c r="C3" s="276"/>
      <c r="D3" s="276"/>
      <c r="E3" s="276"/>
      <c r="F3" s="276"/>
      <c r="G3" s="276"/>
      <c r="H3" s="276"/>
      <c r="I3" s="276"/>
      <c r="J3" s="276"/>
      <c r="K3" s="276"/>
      <c r="L3" s="281"/>
      <c r="M3" s="276"/>
    </row>
    <row r="4" spans="2:13" x14ac:dyDescent="0.2">
      <c r="B4" s="280"/>
      <c r="C4" s="276"/>
      <c r="D4" s="276"/>
      <c r="E4" s="276"/>
      <c r="F4" s="276"/>
      <c r="G4" s="276"/>
      <c r="H4" s="276"/>
      <c r="I4" s="276"/>
      <c r="J4" s="276"/>
      <c r="K4" s="276"/>
      <c r="L4" s="281"/>
      <c r="M4" s="276"/>
    </row>
    <row r="5" spans="2:13" x14ac:dyDescent="0.2">
      <c r="B5" s="280"/>
      <c r="C5" s="276"/>
      <c r="D5" s="276"/>
      <c r="E5" s="276"/>
      <c r="F5" s="276"/>
      <c r="G5" s="276"/>
      <c r="H5" s="276"/>
      <c r="I5" s="276"/>
      <c r="J5" s="276"/>
      <c r="K5" s="276"/>
      <c r="L5" s="281"/>
      <c r="M5" s="276"/>
    </row>
    <row r="6" spans="2:13" x14ac:dyDescent="0.2">
      <c r="B6" s="280"/>
      <c r="C6" s="276"/>
      <c r="D6" s="276"/>
      <c r="E6" s="276"/>
      <c r="F6" s="276"/>
      <c r="G6" s="276"/>
      <c r="H6" s="276"/>
      <c r="I6" s="276"/>
      <c r="J6" s="276"/>
      <c r="K6" s="276"/>
      <c r="L6" s="281"/>
      <c r="M6" s="276"/>
    </row>
    <row r="7" spans="2:13" x14ac:dyDescent="0.2">
      <c r="B7" s="280"/>
      <c r="C7" s="276"/>
      <c r="D7" s="276"/>
      <c r="E7" s="276"/>
      <c r="F7" s="276"/>
      <c r="G7" s="276"/>
      <c r="H7" s="276"/>
      <c r="I7" s="276"/>
      <c r="J7" s="276"/>
      <c r="K7" s="276"/>
      <c r="L7" s="281"/>
      <c r="M7" s="276"/>
    </row>
    <row r="8" spans="2:13" ht="16.5" customHeight="1" thickBot="1" x14ac:dyDescent="0.3">
      <c r="B8" s="280"/>
      <c r="C8" s="282"/>
      <c r="D8" s="283"/>
      <c r="E8" s="283"/>
      <c r="F8" s="276"/>
      <c r="G8" s="276"/>
      <c r="I8" s="284" t="s">
        <v>1105</v>
      </c>
      <c r="J8" s="162" t="s">
        <v>1106</v>
      </c>
      <c r="M8" s="276"/>
    </row>
    <row r="9" spans="2:13" ht="15" x14ac:dyDescent="0.2">
      <c r="B9" s="280"/>
      <c r="C9" s="282"/>
      <c r="D9" s="283"/>
      <c r="E9" s="283"/>
      <c r="F9" s="282"/>
      <c r="G9" s="282"/>
      <c r="H9" s="282"/>
      <c r="I9" s="282"/>
      <c r="J9" s="282"/>
      <c r="K9" s="282"/>
      <c r="L9" s="285"/>
      <c r="M9" s="276"/>
    </row>
    <row r="10" spans="2:13" ht="26.25" x14ac:dyDescent="0.2">
      <c r="B10" s="280"/>
      <c r="C10" s="286" t="s">
        <v>1337</v>
      </c>
      <c r="D10" s="276"/>
      <c r="E10" s="286"/>
      <c r="F10" s="286"/>
      <c r="G10" s="286"/>
      <c r="H10" s="286"/>
      <c r="I10" s="286"/>
      <c r="J10" s="286"/>
      <c r="K10" s="286"/>
      <c r="L10" s="287"/>
      <c r="M10" s="276"/>
    </row>
    <row r="11" spans="2:13" ht="21" thickBot="1" x14ac:dyDescent="0.25">
      <c r="B11" s="280"/>
      <c r="C11" s="288"/>
      <c r="D11" s="288"/>
      <c r="E11" s="288"/>
      <c r="F11" s="288"/>
      <c r="G11" s="288"/>
      <c r="H11" s="288"/>
      <c r="I11" s="288"/>
      <c r="J11" s="288"/>
      <c r="K11" s="288"/>
      <c r="L11" s="289"/>
      <c r="M11" s="276"/>
    </row>
    <row r="12" spans="2:13" ht="32.25" thickBot="1" x14ac:dyDescent="0.25">
      <c r="B12" s="280"/>
      <c r="C12" s="288"/>
      <c r="D12" s="290" t="s">
        <v>1229</v>
      </c>
      <c r="E12" s="147" t="s">
        <v>2</v>
      </c>
      <c r="F12" s="290" t="s">
        <v>1299</v>
      </c>
      <c r="G12" s="291"/>
      <c r="H12" s="290" t="s">
        <v>1300</v>
      </c>
      <c r="I12" s="292"/>
      <c r="J12" s="276"/>
      <c r="K12" s="288"/>
      <c r="L12" s="289"/>
      <c r="M12" s="276"/>
    </row>
    <row r="13" spans="2:13" ht="21" thickBot="1" x14ac:dyDescent="0.25">
      <c r="B13" s="280"/>
      <c r="C13" s="288"/>
      <c r="D13" s="288"/>
      <c r="E13" s="293" t="s">
        <v>1158</v>
      </c>
      <c r="F13" s="288"/>
      <c r="G13" s="288"/>
      <c r="H13" s="290" t="s">
        <v>1301</v>
      </c>
      <c r="I13" s="294"/>
      <c r="J13" s="276"/>
      <c r="K13" s="288"/>
      <c r="L13" s="289"/>
      <c r="M13" s="276"/>
    </row>
    <row r="14" spans="2:13" ht="21" thickBot="1" x14ac:dyDescent="0.25">
      <c r="B14" s="280"/>
      <c r="C14" s="288"/>
      <c r="D14" s="290" t="s">
        <v>0</v>
      </c>
      <c r="E14" s="510"/>
      <c r="F14" s="511"/>
      <c r="G14" s="288"/>
      <c r="H14" s="288"/>
      <c r="I14" s="288"/>
      <c r="J14" s="288"/>
      <c r="K14" s="288"/>
      <c r="L14" s="289"/>
      <c r="M14" s="276"/>
    </row>
    <row r="15" spans="2:13" ht="15.75" thickBot="1" x14ac:dyDescent="0.25">
      <c r="B15" s="280"/>
      <c r="C15" s="276"/>
      <c r="D15" s="276"/>
      <c r="E15" s="276"/>
      <c r="F15" s="276"/>
      <c r="G15" s="276"/>
      <c r="H15" s="276"/>
      <c r="I15" s="283"/>
      <c r="J15" s="276"/>
      <c r="K15" s="276"/>
      <c r="L15" s="281"/>
      <c r="M15" s="276"/>
    </row>
    <row r="16" spans="2:13" ht="19.5" thickBot="1" x14ac:dyDescent="0.25">
      <c r="B16" s="280"/>
      <c r="C16" s="276"/>
      <c r="D16" s="276"/>
      <c r="E16" s="276"/>
      <c r="F16" s="276"/>
      <c r="G16" s="293"/>
      <c r="H16" s="295"/>
      <c r="I16" s="514" t="s">
        <v>1302</v>
      </c>
      <c r="J16" s="515"/>
      <c r="L16" s="281"/>
      <c r="M16" s="276"/>
    </row>
    <row r="17" spans="2:13" ht="48" thickBot="1" x14ac:dyDescent="0.25">
      <c r="B17" s="280"/>
      <c r="C17" s="296" t="s">
        <v>1303</v>
      </c>
      <c r="D17" s="297" t="s">
        <v>1304</v>
      </c>
      <c r="E17" s="298" t="s">
        <v>1305</v>
      </c>
      <c r="F17" s="298" t="s">
        <v>1306</v>
      </c>
      <c r="G17" s="298" t="s">
        <v>1307</v>
      </c>
      <c r="H17" s="299" t="s">
        <v>1308</v>
      </c>
      <c r="I17" s="300" t="s">
        <v>1309</v>
      </c>
      <c r="J17" s="299" t="s">
        <v>1310</v>
      </c>
      <c r="L17" s="281"/>
      <c r="M17" s="276"/>
    </row>
    <row r="18" spans="2:13" ht="15.75" x14ac:dyDescent="0.2">
      <c r="B18" s="280"/>
      <c r="C18" s="301"/>
      <c r="D18" s="302"/>
      <c r="E18" s="303"/>
      <c r="F18" s="304"/>
      <c r="G18" s="305">
        <v>0</v>
      </c>
      <c r="H18" s="306">
        <v>0</v>
      </c>
      <c r="I18" s="307"/>
      <c r="J18" s="308"/>
      <c r="L18" s="281"/>
      <c r="M18" s="276"/>
    </row>
    <row r="19" spans="2:13" ht="15.75" x14ac:dyDescent="0.2">
      <c r="B19" s="280"/>
      <c r="C19" s="309"/>
      <c r="D19" s="310"/>
      <c r="E19" s="311"/>
      <c r="F19" s="312"/>
      <c r="G19" s="313">
        <v>0</v>
      </c>
      <c r="H19" s="314">
        <v>0</v>
      </c>
      <c r="I19" s="315"/>
      <c r="J19" s="316"/>
      <c r="L19" s="281"/>
      <c r="M19" s="276"/>
    </row>
    <row r="20" spans="2:13" ht="15.75" x14ac:dyDescent="0.2">
      <c r="B20" s="280"/>
      <c r="C20" s="309"/>
      <c r="D20" s="310"/>
      <c r="E20" s="311"/>
      <c r="F20" s="312"/>
      <c r="G20" s="313">
        <v>0</v>
      </c>
      <c r="H20" s="314">
        <v>0</v>
      </c>
      <c r="I20" s="315"/>
      <c r="J20" s="316"/>
      <c r="L20" s="281"/>
      <c r="M20" s="276"/>
    </row>
    <row r="21" spans="2:13" ht="15.75" x14ac:dyDescent="0.2">
      <c r="B21" s="280"/>
      <c r="C21" s="309"/>
      <c r="D21" s="310"/>
      <c r="E21" s="311"/>
      <c r="F21" s="312"/>
      <c r="G21" s="313">
        <v>0</v>
      </c>
      <c r="H21" s="314">
        <v>0</v>
      </c>
      <c r="I21" s="315"/>
      <c r="J21" s="316"/>
      <c r="L21" s="281"/>
      <c r="M21" s="276"/>
    </row>
    <row r="22" spans="2:13" ht="15.75" x14ac:dyDescent="0.2">
      <c r="B22" s="280"/>
      <c r="C22" s="309"/>
      <c r="D22" s="310"/>
      <c r="E22" s="311"/>
      <c r="F22" s="311"/>
      <c r="G22" s="313">
        <v>0</v>
      </c>
      <c r="H22" s="314">
        <v>0</v>
      </c>
      <c r="I22" s="315"/>
      <c r="J22" s="316"/>
      <c r="L22" s="281"/>
      <c r="M22" s="276"/>
    </row>
    <row r="23" spans="2:13" ht="15.75" x14ac:dyDescent="0.2">
      <c r="B23" s="280"/>
      <c r="C23" s="309"/>
      <c r="D23" s="310"/>
      <c r="E23" s="311"/>
      <c r="F23" s="311"/>
      <c r="G23" s="313">
        <v>0</v>
      </c>
      <c r="H23" s="314">
        <v>0</v>
      </c>
      <c r="I23" s="315"/>
      <c r="J23" s="316"/>
      <c r="L23" s="281"/>
      <c r="M23" s="276"/>
    </row>
    <row r="24" spans="2:13" ht="15.75" x14ac:dyDescent="0.2">
      <c r="B24" s="280"/>
      <c r="C24" s="309"/>
      <c r="D24" s="310"/>
      <c r="E24" s="311"/>
      <c r="F24" s="311"/>
      <c r="G24" s="313">
        <v>0</v>
      </c>
      <c r="H24" s="314">
        <v>0</v>
      </c>
      <c r="I24" s="315"/>
      <c r="J24" s="316"/>
      <c r="L24" s="281"/>
      <c r="M24" s="276"/>
    </row>
    <row r="25" spans="2:13" ht="15.75" x14ac:dyDescent="0.2">
      <c r="B25" s="280"/>
      <c r="C25" s="309"/>
      <c r="D25" s="310"/>
      <c r="E25" s="311"/>
      <c r="F25" s="311"/>
      <c r="G25" s="313">
        <v>0</v>
      </c>
      <c r="H25" s="314">
        <v>0</v>
      </c>
      <c r="I25" s="315"/>
      <c r="J25" s="316"/>
      <c r="L25" s="281"/>
      <c r="M25" s="276"/>
    </row>
    <row r="26" spans="2:13" ht="16.5" thickBot="1" x14ac:dyDescent="0.25">
      <c r="B26" s="280"/>
      <c r="C26" s="317"/>
      <c r="D26" s="318"/>
      <c r="E26" s="319"/>
      <c r="F26" s="319"/>
      <c r="G26" s="320">
        <v>0</v>
      </c>
      <c r="H26" s="321">
        <v>0</v>
      </c>
      <c r="I26" s="322"/>
      <c r="J26" s="323"/>
      <c r="L26" s="281"/>
      <c r="M26" s="276"/>
    </row>
    <row r="27" spans="2:13" ht="18.75" x14ac:dyDescent="0.2">
      <c r="B27" s="280"/>
      <c r="C27" s="324" t="s">
        <v>1311</v>
      </c>
      <c r="D27" s="276"/>
      <c r="E27" s="276"/>
      <c r="F27" s="325" t="s">
        <v>1312</v>
      </c>
      <c r="G27" s="326">
        <f>SUM(G18:G26)</f>
        <v>0</v>
      </c>
      <c r="H27" s="326">
        <f>SUM(H18:H26)</f>
        <v>0</v>
      </c>
      <c r="I27" s="276"/>
      <c r="J27" s="327"/>
      <c r="L27" s="281"/>
      <c r="M27" s="276"/>
    </row>
    <row r="28" spans="2:13" ht="18.75" x14ac:dyDescent="0.2">
      <c r="B28" s="280"/>
      <c r="C28" s="328"/>
      <c r="D28" s="276"/>
      <c r="E28" s="276"/>
      <c r="F28" s="276"/>
      <c r="G28" s="276"/>
      <c r="H28" s="276"/>
      <c r="I28" s="276"/>
      <c r="J28" s="276"/>
      <c r="K28" s="276"/>
      <c r="L28" s="329"/>
      <c r="M28" s="276"/>
    </row>
    <row r="29" spans="2:13" ht="15.75" thickBot="1" x14ac:dyDescent="0.25">
      <c r="B29" s="280"/>
      <c r="C29" s="282"/>
      <c r="D29" s="283"/>
      <c r="E29" s="283"/>
      <c r="F29" s="282"/>
      <c r="G29" s="282"/>
      <c r="H29" s="282"/>
      <c r="I29" s="282"/>
      <c r="J29" s="282"/>
      <c r="K29" s="282"/>
      <c r="L29" s="285"/>
      <c r="M29" s="276"/>
    </row>
    <row r="30" spans="2:13" ht="18.75" x14ac:dyDescent="0.2">
      <c r="B30" s="280"/>
      <c r="C30" s="330" t="s">
        <v>1319</v>
      </c>
      <c r="D30" s="331"/>
      <c r="E30" s="331"/>
      <c r="F30" s="331"/>
      <c r="G30" s="331"/>
      <c r="H30" s="331"/>
      <c r="I30" s="331"/>
      <c r="J30" s="332"/>
      <c r="K30" s="276"/>
      <c r="L30" s="333"/>
      <c r="M30" s="276"/>
    </row>
    <row r="31" spans="2:13" ht="18.75" x14ac:dyDescent="0.25">
      <c r="B31" s="280"/>
      <c r="C31" s="334"/>
      <c r="D31" s="335"/>
      <c r="E31" s="335"/>
      <c r="F31" s="335"/>
      <c r="G31" s="335"/>
      <c r="H31" s="335"/>
      <c r="I31" s="335"/>
      <c r="J31" s="281"/>
      <c r="K31" s="336"/>
      <c r="L31" s="337"/>
      <c r="M31" s="276"/>
    </row>
    <row r="32" spans="2:13" ht="15.75" x14ac:dyDescent="0.25">
      <c r="B32" s="280"/>
      <c r="C32" s="338" t="s">
        <v>1205</v>
      </c>
      <c r="D32" s="339" t="s">
        <v>1205</v>
      </c>
      <c r="E32" s="339"/>
      <c r="F32" s="339" t="s">
        <v>1205</v>
      </c>
      <c r="G32" s="339" t="s">
        <v>1205</v>
      </c>
      <c r="H32" s="335"/>
      <c r="I32" s="335" t="s">
        <v>1205</v>
      </c>
      <c r="J32" s="281"/>
      <c r="K32" s="340"/>
      <c r="L32" s="341"/>
      <c r="M32" s="276"/>
    </row>
    <row r="33" spans="2:13" ht="15.75" x14ac:dyDescent="0.25">
      <c r="B33" s="280"/>
      <c r="C33" s="342" t="s">
        <v>1143</v>
      </c>
      <c r="D33" s="335" t="s">
        <v>1206</v>
      </c>
      <c r="E33" s="335"/>
      <c r="F33" s="335" t="s">
        <v>1313</v>
      </c>
      <c r="G33" s="335" t="s">
        <v>1207</v>
      </c>
      <c r="H33" s="335"/>
      <c r="I33" s="335" t="s">
        <v>1208</v>
      </c>
      <c r="J33" s="281"/>
      <c r="K33" s="343"/>
      <c r="L33" s="344"/>
      <c r="M33" s="276"/>
    </row>
    <row r="34" spans="2:13" ht="15.75" x14ac:dyDescent="0.25">
      <c r="B34" s="280"/>
      <c r="C34" s="342"/>
      <c r="D34" s="335"/>
      <c r="E34" s="335"/>
      <c r="F34" s="335"/>
      <c r="G34" s="335"/>
      <c r="H34" s="335"/>
      <c r="I34" s="335"/>
      <c r="J34" s="281"/>
      <c r="K34" s="343"/>
      <c r="L34" s="344"/>
      <c r="M34" s="276"/>
    </row>
    <row r="35" spans="2:13" ht="15.75" x14ac:dyDescent="0.25">
      <c r="B35" s="280"/>
      <c r="C35" s="338" t="s">
        <v>1205</v>
      </c>
      <c r="D35" s="339" t="s">
        <v>1205</v>
      </c>
      <c r="E35" s="339"/>
      <c r="F35" s="339" t="s">
        <v>1205</v>
      </c>
      <c r="G35" s="339" t="s">
        <v>1205</v>
      </c>
      <c r="H35" s="335"/>
      <c r="I35" s="335" t="s">
        <v>1205</v>
      </c>
      <c r="J35" s="281"/>
      <c r="K35" s="340"/>
      <c r="L35" s="341"/>
      <c r="M35" s="276"/>
    </row>
    <row r="36" spans="2:13" ht="15.75" x14ac:dyDescent="0.25">
      <c r="B36" s="280"/>
      <c r="C36" s="342" t="s">
        <v>1143</v>
      </c>
      <c r="D36" s="335" t="s">
        <v>1206</v>
      </c>
      <c r="E36" s="335"/>
      <c r="F36" s="335" t="s">
        <v>1313</v>
      </c>
      <c r="G36" s="335" t="s">
        <v>1207</v>
      </c>
      <c r="H36" s="335"/>
      <c r="I36" s="335" t="s">
        <v>1208</v>
      </c>
      <c r="J36" s="281"/>
      <c r="K36" s="340"/>
      <c r="L36" s="341"/>
      <c r="M36" s="276"/>
    </row>
    <row r="37" spans="2:13" ht="16.5" thickBot="1" x14ac:dyDescent="0.3">
      <c r="B37" s="280"/>
      <c r="C37" s="345"/>
      <c r="D37" s="346"/>
      <c r="E37" s="346"/>
      <c r="F37" s="346"/>
      <c r="G37" s="346"/>
      <c r="H37" s="346"/>
      <c r="I37" s="346"/>
      <c r="J37" s="347"/>
      <c r="K37" s="340"/>
      <c r="L37" s="341"/>
      <c r="M37" s="276"/>
    </row>
    <row r="38" spans="2:13" ht="13.5" customHeight="1" x14ac:dyDescent="0.25">
      <c r="B38" s="280"/>
      <c r="C38" s="348"/>
      <c r="D38" s="348"/>
      <c r="E38" s="349"/>
      <c r="F38" s="350"/>
      <c r="G38" s="350"/>
      <c r="H38" s="276"/>
      <c r="I38" s="343"/>
      <c r="J38" s="343"/>
      <c r="K38" s="343"/>
      <c r="L38" s="344"/>
      <c r="M38" s="276"/>
    </row>
    <row r="39" spans="2:13" ht="16.5" thickBot="1" x14ac:dyDescent="0.3">
      <c r="B39" s="280"/>
      <c r="C39" s="336"/>
      <c r="D39" s="348"/>
      <c r="E39" s="349"/>
      <c r="F39" s="350"/>
      <c r="G39" s="350"/>
      <c r="H39" s="276"/>
      <c r="I39" s="351"/>
      <c r="J39" s="276"/>
      <c r="K39" s="276"/>
      <c r="L39" s="281"/>
      <c r="M39" s="276"/>
    </row>
    <row r="40" spans="2:13" ht="15.75" x14ac:dyDescent="0.25">
      <c r="B40" s="280"/>
      <c r="C40" s="277"/>
      <c r="D40" s="352" t="s">
        <v>1314</v>
      </c>
      <c r="E40" s="353"/>
      <c r="F40" s="353"/>
      <c r="G40" s="353"/>
      <c r="H40" s="354"/>
      <c r="I40" s="278"/>
      <c r="J40" s="278"/>
      <c r="K40" s="279"/>
      <c r="L40" s="281"/>
      <c r="M40" s="276"/>
    </row>
    <row r="41" spans="2:13" ht="16.5" thickBot="1" x14ac:dyDescent="0.3">
      <c r="B41" s="280"/>
      <c r="C41" s="355"/>
      <c r="D41" s="356"/>
      <c r="E41" s="357"/>
      <c r="F41" s="356"/>
      <c r="G41" s="356"/>
      <c r="H41" s="358"/>
      <c r="I41" s="327"/>
      <c r="J41" s="327"/>
      <c r="K41" s="281"/>
      <c r="L41" s="281"/>
      <c r="M41" s="276"/>
    </row>
    <row r="42" spans="2:13" ht="19.5" thickBot="1" x14ac:dyDescent="0.35">
      <c r="B42" s="280"/>
      <c r="C42" s="359" t="s">
        <v>1320</v>
      </c>
      <c r="D42" s="360"/>
      <c r="E42" s="357"/>
      <c r="F42" s="357"/>
      <c r="G42" s="357"/>
      <c r="H42" s="327"/>
      <c r="I42" s="512">
        <v>0</v>
      </c>
      <c r="J42" s="513"/>
      <c r="K42" s="281"/>
      <c r="L42" s="281"/>
      <c r="M42" s="276"/>
    </row>
    <row r="43" spans="2:13" ht="19.5" thickBot="1" x14ac:dyDescent="0.35">
      <c r="B43" s="280"/>
      <c r="C43" s="280"/>
      <c r="D43" s="327"/>
      <c r="E43" s="327"/>
      <c r="F43" s="327"/>
      <c r="G43" s="327"/>
      <c r="H43" s="361" t="s">
        <v>1315</v>
      </c>
      <c r="I43" s="362">
        <v>0</v>
      </c>
      <c r="J43" s="363" t="s">
        <v>1316</v>
      </c>
      <c r="K43" s="281"/>
      <c r="L43" s="281"/>
      <c r="M43" s="276"/>
    </row>
    <row r="44" spans="2:13" x14ac:dyDescent="0.2">
      <c r="B44" s="280"/>
      <c r="C44" s="4"/>
      <c r="D44" s="327"/>
      <c r="E44" s="327"/>
      <c r="F44" s="327"/>
      <c r="G44" s="327"/>
      <c r="H44" s="327"/>
      <c r="I44" s="327"/>
      <c r="J44" s="327"/>
      <c r="K44" s="281"/>
      <c r="L44" s="281"/>
      <c r="M44" s="276"/>
    </row>
    <row r="45" spans="2:13" ht="15" x14ac:dyDescent="0.25">
      <c r="B45" s="280"/>
      <c r="C45" s="4"/>
      <c r="D45" s="374" t="s">
        <v>1317</v>
      </c>
      <c r="E45" s="368"/>
      <c r="F45" s="369"/>
      <c r="G45" s="369"/>
      <c r="H45" s="369"/>
      <c r="I45" s="369"/>
      <c r="J45" s="370"/>
      <c r="K45" s="281"/>
      <c r="L45" s="281"/>
      <c r="M45" s="276"/>
    </row>
    <row r="46" spans="2:13" x14ac:dyDescent="0.2">
      <c r="B46" s="280"/>
      <c r="C46" s="375"/>
      <c r="D46" s="367"/>
      <c r="E46" s="371"/>
      <c r="F46" s="372"/>
      <c r="G46" s="372"/>
      <c r="H46" s="372"/>
      <c r="I46" s="372"/>
      <c r="J46" s="373"/>
      <c r="K46" s="281"/>
      <c r="L46" s="281"/>
      <c r="M46" s="276"/>
    </row>
    <row r="47" spans="2:13" x14ac:dyDescent="0.2">
      <c r="B47" s="280"/>
      <c r="C47" s="280"/>
      <c r="D47" s="327"/>
      <c r="E47" s="327"/>
      <c r="F47" s="327"/>
      <c r="G47" s="327"/>
      <c r="H47" s="327"/>
      <c r="I47" s="327"/>
      <c r="J47" s="327"/>
      <c r="K47" s="281"/>
      <c r="L47" s="281"/>
      <c r="M47" s="276"/>
    </row>
    <row r="48" spans="2:13" ht="15.75" x14ac:dyDescent="0.25">
      <c r="B48" s="280"/>
      <c r="C48" s="364" t="s">
        <v>1205</v>
      </c>
      <c r="D48" s="365" t="s">
        <v>1205</v>
      </c>
      <c r="E48" s="365" t="s">
        <v>1205</v>
      </c>
      <c r="F48" s="327"/>
      <c r="G48" s="327"/>
      <c r="H48" s="360"/>
      <c r="I48" s="327"/>
      <c r="J48" s="327"/>
      <c r="K48" s="281"/>
      <c r="L48" s="281"/>
      <c r="M48" s="276"/>
    </row>
    <row r="49" spans="2:13" ht="15.75" x14ac:dyDescent="0.25">
      <c r="B49" s="280"/>
      <c r="C49" s="366" t="s">
        <v>1143</v>
      </c>
      <c r="D49" s="356" t="s">
        <v>1313</v>
      </c>
      <c r="E49" s="356" t="s">
        <v>1318</v>
      </c>
      <c r="F49" s="327"/>
      <c r="G49" s="327"/>
      <c r="H49" s="358"/>
      <c r="I49" s="327"/>
      <c r="J49" s="327"/>
      <c r="K49" s="281"/>
      <c r="L49" s="281"/>
      <c r="M49" s="276"/>
    </row>
    <row r="50" spans="2:13" ht="15" thickBot="1" x14ac:dyDescent="0.25">
      <c r="B50" s="280"/>
      <c r="C50" s="345"/>
      <c r="D50" s="346"/>
      <c r="E50" s="346"/>
      <c r="F50" s="346"/>
      <c r="G50" s="346"/>
      <c r="H50" s="346"/>
      <c r="I50" s="346"/>
      <c r="J50" s="346"/>
      <c r="K50" s="347"/>
      <c r="L50" s="281"/>
      <c r="M50" s="276"/>
    </row>
    <row r="51" spans="2:13" ht="15" thickBot="1" x14ac:dyDescent="0.25">
      <c r="B51" s="345"/>
      <c r="C51" s="346"/>
      <c r="D51" s="346"/>
      <c r="E51" s="346"/>
      <c r="F51" s="346"/>
      <c r="G51" s="346"/>
      <c r="H51" s="346"/>
      <c r="I51" s="346"/>
      <c r="J51" s="346"/>
      <c r="K51" s="346"/>
      <c r="L51" s="347"/>
      <c r="M51" s="276"/>
    </row>
  </sheetData>
  <protectedRanges>
    <protectedRange sqref="I12 I42 F15:G15 E17:E26 D17 C18:C26 F16 E28:G28 G17:H27 C16 J16:J28 L28" name="טווח1_4_3"/>
    <protectedRange sqref="E14" name="טווח1_4_1"/>
    <protectedRange sqref="I43" name="טווח1_4_3_1"/>
    <protectedRange sqref="E12" name="טווח1_4"/>
  </protectedRanges>
  <mergeCells count="3">
    <mergeCell ref="E14:F14"/>
    <mergeCell ref="I42:J42"/>
    <mergeCell ref="I16:J16"/>
  </mergeCells>
  <dataValidations count="3">
    <dataValidation type="whole" allowBlank="1" showInputMessage="1" showErrorMessage="1" sqref="I12">
      <formula1>0</formula1>
      <formula2>20</formula2>
    </dataValidation>
    <dataValidation type="list" allowBlank="1" showInputMessage="1" showErrorMessage="1" sqref="I13">
      <formula1>"1, 2, 3, 4"</formula1>
    </dataValidation>
    <dataValidation type="list" allowBlank="1" showInputMessage="1" showErrorMessage="1" sqref="E14:F14">
      <formula1>INDIRECT($E$12)</formula1>
    </dataValidation>
  </dataValidations>
  <pageMargins left="0.7" right="0.7" top="0.75" bottom="0.75"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'מסד נתונים'!$X$3:$Y$3</xm:f>
          </x14:formula1>
          <xm:sqref>E12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B1:L27"/>
  <sheetViews>
    <sheetView rightToLeft="1" view="pageLayout" zoomScaleNormal="100" workbookViewId="0">
      <selection activeCell="L3" sqref="L3"/>
    </sheetView>
  </sheetViews>
  <sheetFormatPr defaultRowHeight="14.25" x14ac:dyDescent="0.2"/>
  <cols>
    <col min="1" max="1" width="1.875" style="276" customWidth="1"/>
    <col min="2" max="8" width="9" style="276"/>
    <col min="9" max="9" width="24.125" style="276" customWidth="1"/>
    <col min="10" max="16384" width="9" style="276"/>
  </cols>
  <sheetData>
    <row r="1" spans="2:12" x14ac:dyDescent="0.2">
      <c r="B1" s="277"/>
      <c r="C1" s="278"/>
      <c r="D1" s="278"/>
      <c r="E1" s="278"/>
      <c r="F1" s="278"/>
      <c r="G1" s="278"/>
      <c r="H1" s="278"/>
      <c r="I1" s="278"/>
      <c r="J1" s="278"/>
      <c r="K1" s="278"/>
      <c r="L1" s="279"/>
    </row>
    <row r="2" spans="2:12" ht="20.25" x14ac:dyDescent="0.2">
      <c r="B2" s="376"/>
      <c r="C2" s="516" t="s">
        <v>1336</v>
      </c>
      <c r="D2" s="516"/>
      <c r="E2" s="516"/>
      <c r="F2" s="516"/>
      <c r="G2" s="516"/>
      <c r="H2" s="516"/>
      <c r="I2" s="516"/>
      <c r="J2" s="516"/>
      <c r="K2" s="516"/>
      <c r="L2" s="377"/>
    </row>
    <row r="3" spans="2:12" ht="15" thickBot="1" x14ac:dyDescent="0.25">
      <c r="B3" s="280"/>
      <c r="L3" s="281"/>
    </row>
    <row r="4" spans="2:12" ht="19.5" customHeight="1" thickBot="1" x14ac:dyDescent="0.25">
      <c r="B4" s="280"/>
      <c r="C4" s="386" t="s">
        <v>1229</v>
      </c>
      <c r="D4" s="517" t="s">
        <v>0</v>
      </c>
      <c r="E4" s="518"/>
      <c r="F4" s="519" t="s">
        <v>1299</v>
      </c>
      <c r="G4" s="517"/>
      <c r="H4" s="518"/>
      <c r="I4" s="399" t="s">
        <v>1321</v>
      </c>
      <c r="J4"/>
      <c r="K4"/>
      <c r="L4" s="281"/>
    </row>
    <row r="5" spans="2:12" ht="21" thickBot="1" x14ac:dyDescent="0.25">
      <c r="B5" s="280"/>
      <c r="C5" s="147" t="s">
        <v>2</v>
      </c>
      <c r="D5" s="510" t="s">
        <v>24</v>
      </c>
      <c r="E5" s="511"/>
      <c r="F5" s="520"/>
      <c r="G5" s="521"/>
      <c r="H5" s="522"/>
      <c r="I5" s="398"/>
      <c r="J5"/>
      <c r="K5"/>
      <c r="L5" s="281"/>
    </row>
    <row r="6" spans="2:12" ht="15" thickBot="1" x14ac:dyDescent="0.25">
      <c r="B6" s="523"/>
      <c r="C6" s="524"/>
      <c r="D6" s="524"/>
      <c r="E6" s="524"/>
      <c r="F6" s="524"/>
      <c r="G6" s="524"/>
      <c r="H6" s="524"/>
      <c r="I6" s="524"/>
      <c r="J6" s="524"/>
      <c r="K6" s="524"/>
      <c r="L6" s="525"/>
    </row>
    <row r="7" spans="2:12" ht="14.25" customHeight="1" thickBot="1" x14ac:dyDescent="0.25">
      <c r="B7" s="403"/>
      <c r="C7" s="553" t="s">
        <v>1322</v>
      </c>
      <c r="D7" s="554"/>
      <c r="E7" s="554"/>
      <c r="F7" s="554"/>
      <c r="G7" s="554"/>
      <c r="H7" s="554"/>
      <c r="I7" s="554"/>
      <c r="J7" s="554"/>
      <c r="K7" s="555"/>
      <c r="L7" s="525"/>
    </row>
    <row r="8" spans="2:12" ht="15.75" x14ac:dyDescent="0.2">
      <c r="B8" s="403"/>
      <c r="C8" s="527" t="s">
        <v>1323</v>
      </c>
      <c r="D8" s="530" t="s">
        <v>1324</v>
      </c>
      <c r="E8" s="531"/>
      <c r="F8" s="531"/>
      <c r="G8" s="531"/>
      <c r="H8" s="532"/>
      <c r="I8" s="533" t="s">
        <v>1325</v>
      </c>
      <c r="J8" s="533"/>
      <c r="K8" s="534"/>
      <c r="L8" s="525"/>
    </row>
    <row r="9" spans="2:12" ht="15.75" x14ac:dyDescent="0.2">
      <c r="B9" s="403"/>
      <c r="C9" s="528"/>
      <c r="D9" s="535" t="s">
        <v>1326</v>
      </c>
      <c r="E9" s="536"/>
      <c r="F9" s="536"/>
      <c r="G9" s="536" t="s">
        <v>1327</v>
      </c>
      <c r="H9" s="537"/>
      <c r="I9" s="378" t="s">
        <v>1326</v>
      </c>
      <c r="J9" s="563" t="s">
        <v>1327</v>
      </c>
      <c r="K9" s="564"/>
      <c r="L9" s="525"/>
    </row>
    <row r="10" spans="2:12" ht="15.75" x14ac:dyDescent="0.2">
      <c r="B10" s="403"/>
      <c r="C10" s="528"/>
      <c r="D10" s="387"/>
      <c r="E10" s="388"/>
      <c r="F10" s="389"/>
      <c r="G10" s="556">
        <v>0</v>
      </c>
      <c r="H10" s="557"/>
      <c r="I10" s="378"/>
      <c r="J10" s="558">
        <v>0</v>
      </c>
      <c r="K10" s="559"/>
      <c r="L10" s="525"/>
    </row>
    <row r="11" spans="2:12" ht="15.75" x14ac:dyDescent="0.2">
      <c r="B11" s="403"/>
      <c r="C11" s="528"/>
      <c r="D11" s="387"/>
      <c r="E11" s="388"/>
      <c r="F11" s="389"/>
      <c r="G11" s="556">
        <v>0</v>
      </c>
      <c r="H11" s="557"/>
      <c r="I11" s="378"/>
      <c r="J11" s="558">
        <v>0</v>
      </c>
      <c r="K11" s="559"/>
      <c r="L11" s="525"/>
    </row>
    <row r="12" spans="2:12" ht="15.75" x14ac:dyDescent="0.2">
      <c r="B12" s="403"/>
      <c r="C12" s="528"/>
      <c r="D12" s="565"/>
      <c r="E12" s="566"/>
      <c r="F12" s="567"/>
      <c r="G12" s="556">
        <v>0</v>
      </c>
      <c r="H12" s="557"/>
      <c r="I12" s="379"/>
      <c r="J12" s="558">
        <v>0</v>
      </c>
      <c r="K12" s="559"/>
      <c r="L12" s="525"/>
    </row>
    <row r="13" spans="2:12" ht="15.75" x14ac:dyDescent="0.2">
      <c r="B13" s="403"/>
      <c r="C13" s="528"/>
      <c r="D13" s="565"/>
      <c r="E13" s="566"/>
      <c r="F13" s="567"/>
      <c r="G13" s="556">
        <v>0</v>
      </c>
      <c r="H13" s="557"/>
      <c r="I13" s="379"/>
      <c r="J13" s="558">
        <v>0</v>
      </c>
      <c r="K13" s="559"/>
      <c r="L13" s="525"/>
    </row>
    <row r="14" spans="2:12" ht="16.5" thickBot="1" x14ac:dyDescent="0.25">
      <c r="B14" s="403"/>
      <c r="C14" s="529"/>
      <c r="D14" s="546" t="s">
        <v>1312</v>
      </c>
      <c r="E14" s="547"/>
      <c r="F14" s="548"/>
      <c r="G14" s="549">
        <f>SUM(G10:H13)</f>
        <v>0</v>
      </c>
      <c r="H14" s="550"/>
      <c r="I14" s="406" t="s">
        <v>1312</v>
      </c>
      <c r="J14" s="551">
        <f>SUM(J10:K13)</f>
        <v>0</v>
      </c>
      <c r="K14" s="552"/>
      <c r="L14" s="525"/>
    </row>
    <row r="15" spans="2:12" ht="14.25" customHeight="1" thickBot="1" x14ac:dyDescent="0.25">
      <c r="B15" s="403"/>
      <c r="D15" s="395"/>
      <c r="E15" s="395"/>
      <c r="F15" s="395"/>
      <c r="G15" s="395"/>
      <c r="H15" s="395"/>
      <c r="I15" s="405"/>
      <c r="J15" s="395"/>
      <c r="K15" s="395"/>
      <c r="L15" s="525"/>
    </row>
    <row r="16" spans="2:12" s="335" customFormat="1" ht="28.35" customHeight="1" x14ac:dyDescent="0.25">
      <c r="B16" s="403"/>
      <c r="C16" s="400"/>
      <c r="D16" s="538" t="s">
        <v>1338</v>
      </c>
      <c r="E16" s="538"/>
      <c r="F16" s="538"/>
      <c r="G16" s="538"/>
      <c r="H16" s="538"/>
      <c r="I16" s="538"/>
      <c r="J16" s="538"/>
      <c r="K16" s="539"/>
      <c r="L16" s="525"/>
    </row>
    <row r="17" spans="2:12" s="335" customFormat="1" ht="45.75" customHeight="1" x14ac:dyDescent="0.25">
      <c r="B17" s="403"/>
      <c r="C17" s="401"/>
      <c r="D17" s="540" t="s">
        <v>1341</v>
      </c>
      <c r="E17" s="540"/>
      <c r="F17" s="540"/>
      <c r="G17" s="540"/>
      <c r="H17" s="540"/>
      <c r="I17" s="540"/>
      <c r="J17" s="540"/>
      <c r="K17" s="541"/>
      <c r="L17" s="525"/>
    </row>
    <row r="18" spans="2:12" s="335" customFormat="1" ht="28.35" customHeight="1" thickBot="1" x14ac:dyDescent="0.3">
      <c r="B18" s="403"/>
      <c r="C18" s="402"/>
      <c r="D18" s="542" t="s">
        <v>1339</v>
      </c>
      <c r="E18" s="542"/>
      <c r="F18" s="542"/>
      <c r="G18" s="542"/>
      <c r="H18" s="542"/>
      <c r="I18" s="542"/>
      <c r="J18" s="542"/>
      <c r="K18" s="543"/>
      <c r="L18" s="525"/>
    </row>
    <row r="19" spans="2:12" s="335" customFormat="1" ht="15.75" x14ac:dyDescent="0.25">
      <c r="B19" s="403"/>
      <c r="C19"/>
      <c r="D19" s="397"/>
      <c r="E19" s="397"/>
      <c r="F19" s="397"/>
      <c r="G19" s="397"/>
      <c r="H19" s="397"/>
      <c r="I19" s="397"/>
      <c r="J19" s="397"/>
      <c r="K19" s="397"/>
      <c r="L19" s="525"/>
    </row>
    <row r="20" spans="2:12" ht="15" customHeight="1" x14ac:dyDescent="0.25">
      <c r="B20" s="404" t="s">
        <v>1328</v>
      </c>
      <c r="D20" s="396"/>
      <c r="E20" s="396"/>
      <c r="F20" s="396"/>
      <c r="G20" s="396"/>
      <c r="H20" s="396"/>
      <c r="I20" s="396"/>
      <c r="J20" s="396"/>
      <c r="K20" s="396"/>
      <c r="L20" s="525"/>
    </row>
    <row r="21" spans="2:12" ht="15.75" x14ac:dyDescent="0.2">
      <c r="B21" s="380"/>
      <c r="C21" s="381" t="s">
        <v>1139</v>
      </c>
      <c r="D21" s="382"/>
      <c r="E21" s="437" t="s">
        <v>1140</v>
      </c>
      <c r="F21" s="437"/>
      <c r="G21" s="437"/>
      <c r="H21" s="544" t="s">
        <v>1139</v>
      </c>
      <c r="I21" s="544"/>
      <c r="J21" s="545" t="s">
        <v>1139</v>
      </c>
      <c r="K21" s="545"/>
      <c r="L21" s="525"/>
    </row>
    <row r="22" spans="2:12" ht="15.75" x14ac:dyDescent="0.25">
      <c r="B22" s="560" t="s">
        <v>1143</v>
      </c>
      <c r="C22" s="561"/>
      <c r="D22" s="561"/>
      <c r="E22" s="562" t="s">
        <v>1329</v>
      </c>
      <c r="F22" s="562"/>
      <c r="G22" s="562"/>
      <c r="H22" s="562" t="s">
        <v>1313</v>
      </c>
      <c r="I22" s="562"/>
      <c r="J22" s="562" t="s">
        <v>1340</v>
      </c>
      <c r="K22" s="562"/>
      <c r="L22" s="525"/>
    </row>
    <row r="23" spans="2:12" ht="15.75" x14ac:dyDescent="0.25">
      <c r="B23" s="383"/>
      <c r="C23" s="384"/>
      <c r="D23" s="384"/>
      <c r="E23" s="385"/>
      <c r="F23" s="385"/>
      <c r="G23" s="385"/>
      <c r="H23" s="385"/>
      <c r="I23" s="385"/>
      <c r="J23" s="385"/>
      <c r="K23" s="385"/>
      <c r="L23" s="525"/>
    </row>
    <row r="24" spans="2:12" ht="15.75" x14ac:dyDescent="0.2">
      <c r="B24" s="380"/>
      <c r="C24" s="381" t="s">
        <v>1139</v>
      </c>
      <c r="D24" s="382"/>
      <c r="E24" s="437" t="s">
        <v>1140</v>
      </c>
      <c r="F24" s="437"/>
      <c r="G24" s="437"/>
      <c r="H24" s="544" t="s">
        <v>1139</v>
      </c>
      <c r="I24" s="544"/>
      <c r="J24" s="545" t="s">
        <v>1139</v>
      </c>
      <c r="K24" s="545"/>
      <c r="L24" s="525"/>
    </row>
    <row r="25" spans="2:12" ht="15.75" x14ac:dyDescent="0.25">
      <c r="B25" s="560" t="s">
        <v>1143</v>
      </c>
      <c r="C25" s="561"/>
      <c r="D25" s="561"/>
      <c r="E25" s="562" t="s">
        <v>1329</v>
      </c>
      <c r="F25" s="562"/>
      <c r="G25" s="562"/>
      <c r="H25" s="562" t="s">
        <v>1313</v>
      </c>
      <c r="I25" s="562"/>
      <c r="J25" s="562" t="s">
        <v>1340</v>
      </c>
      <c r="K25" s="562"/>
      <c r="L25" s="525"/>
    </row>
    <row r="26" spans="2:12" x14ac:dyDescent="0.2">
      <c r="B26" s="523"/>
      <c r="C26" s="524"/>
      <c r="D26" s="524"/>
      <c r="E26" s="524"/>
      <c r="F26" s="524"/>
      <c r="G26" s="524"/>
      <c r="H26" s="524"/>
      <c r="I26" s="524"/>
      <c r="J26" s="524"/>
      <c r="K26" s="524"/>
      <c r="L26" s="525"/>
    </row>
    <row r="27" spans="2:12" ht="15" thickBot="1" x14ac:dyDescent="0.25">
      <c r="B27" s="568"/>
      <c r="C27" s="569"/>
      <c r="D27" s="569"/>
      <c r="E27" s="569"/>
      <c r="F27" s="569"/>
      <c r="G27" s="569"/>
      <c r="H27" s="569"/>
      <c r="I27" s="569"/>
      <c r="J27" s="569"/>
      <c r="K27" s="569"/>
      <c r="L27" s="526"/>
    </row>
  </sheetData>
  <protectedRanges>
    <protectedRange sqref="C21 H21 J21 C24 H24 J24" name="Appendix_2_range_2"/>
    <protectedRange sqref="E21:G21 E24:G24" name="Appendix_2_range_3"/>
    <protectedRange sqref="F5" name="טווח1_4_1_2"/>
    <protectedRange sqref="C5" name="טווח1_4"/>
    <protectedRange sqref="D5" name="טווח1_4_1_3"/>
  </protectedRanges>
  <mergeCells count="45">
    <mergeCell ref="B25:D25"/>
    <mergeCell ref="E25:G25"/>
    <mergeCell ref="H25:I25"/>
    <mergeCell ref="J25:K25"/>
    <mergeCell ref="B26:K27"/>
    <mergeCell ref="B22:D22"/>
    <mergeCell ref="E22:G22"/>
    <mergeCell ref="H22:I22"/>
    <mergeCell ref="J22:K22"/>
    <mergeCell ref="J9:K9"/>
    <mergeCell ref="D12:F12"/>
    <mergeCell ref="G12:H12"/>
    <mergeCell ref="J12:K12"/>
    <mergeCell ref="D13:F13"/>
    <mergeCell ref="G13:H13"/>
    <mergeCell ref="J13:K13"/>
    <mergeCell ref="J11:K11"/>
    <mergeCell ref="E21:G21"/>
    <mergeCell ref="H21:I21"/>
    <mergeCell ref="J21:K21"/>
    <mergeCell ref="C7:K7"/>
    <mergeCell ref="G10:H10"/>
    <mergeCell ref="G11:H11"/>
    <mergeCell ref="J10:K10"/>
    <mergeCell ref="B6:K6"/>
    <mergeCell ref="L6:L27"/>
    <mergeCell ref="C8:C14"/>
    <mergeCell ref="D8:H8"/>
    <mergeCell ref="I8:K8"/>
    <mergeCell ref="D9:F9"/>
    <mergeCell ref="G9:H9"/>
    <mergeCell ref="D16:K16"/>
    <mergeCell ref="D17:K17"/>
    <mergeCell ref="D18:K18"/>
    <mergeCell ref="E24:G24"/>
    <mergeCell ref="H24:I24"/>
    <mergeCell ref="J24:K24"/>
    <mergeCell ref="D14:F14"/>
    <mergeCell ref="G14:H14"/>
    <mergeCell ref="J14:K14"/>
    <mergeCell ref="C2:K2"/>
    <mergeCell ref="D4:E4"/>
    <mergeCell ref="F4:H4"/>
    <mergeCell ref="D5:E5"/>
    <mergeCell ref="F5:H5"/>
  </mergeCells>
  <dataValidations disablePrompts="1" count="1">
    <dataValidation type="list" allowBlank="1" showInputMessage="1" showErrorMessage="1" sqref="D5:E5">
      <formula1>INDIRECT($C$5)</formula1>
    </dataValidation>
  </dataValidations>
  <pageMargins left="0.25" right="0.25" top="0.75" bottom="0.75" header="0.3" footer="0.3"/>
  <pageSetup paperSize="9" orientation="landscape"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locked="0" defaultSize="0" autoFill="0" autoLine="0" autoPict="0">
                <anchor moveWithCells="1">
                  <from>
                    <xdr:col>2</xdr:col>
                    <xdr:colOff>200025</xdr:colOff>
                    <xdr:row>16</xdr:row>
                    <xdr:rowOff>19050</xdr:rowOff>
                  </from>
                  <to>
                    <xdr:col>3</xdr:col>
                    <xdr:colOff>123825</xdr:colOff>
                    <xdr:row>16</xdr:row>
                    <xdr:rowOff>333375</xdr:rowOff>
                  </to>
                </anchor>
              </controlPr>
            </control>
          </mc:Choice>
        </mc:AlternateContent>
        <mc:AlternateContent xmlns:mc="http://schemas.openxmlformats.org/markup-compatibility/2006">
          <mc:Choice Requires="x14">
            <control shapeId="10244" r:id="rId5" name="Check Box 4">
              <controlPr locked="0" defaultSize="0" autoFill="0" autoLine="0" autoPict="0">
                <anchor moveWithCells="1">
                  <from>
                    <xdr:col>2</xdr:col>
                    <xdr:colOff>190500</xdr:colOff>
                    <xdr:row>17</xdr:row>
                    <xdr:rowOff>19050</xdr:rowOff>
                  </from>
                  <to>
                    <xdr:col>3</xdr:col>
                    <xdr:colOff>114300</xdr:colOff>
                    <xdr:row>17</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'מסד נתונים'!$X$3:$Y$3</xm:f>
          </x14:formula1>
          <xm:sqref>C5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מסמך" ma:contentTypeID="0x010100D9FEF5E529D54242822BEB1D9BD48323" ma:contentTypeVersion="" ma:contentTypeDescription="צור מסמך חדש." ma:contentTypeScope="" ma:versionID="63c2a2c594aa3bf3a96fb4260fb4b542">
  <xsd:schema xmlns:xsd="http://www.w3.org/2001/XMLSchema" xmlns:xs="http://www.w3.org/2001/XMLSchema" xmlns:p="http://schemas.microsoft.com/office/2006/metadata/properties" xmlns:ns2="49158a1b-27fd-4645-ad0a-14852cf82e2f" xmlns:ns3="fcd85ab4-a178-4438-8372-a6b04e68cc4e" targetNamespace="http://schemas.microsoft.com/office/2006/metadata/properties" ma:root="true" ma:fieldsID="597580ecda24e25aa304a51d8ac0f82e" ns2:_="" ns3:_="">
    <xsd:import namespace="49158a1b-27fd-4645-ad0a-14852cf82e2f"/>
    <xsd:import namespace="fcd85ab4-a178-4438-8372-a6b04e68cc4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ObjectDetectorVersion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58a1b-27fd-4645-ad0a-14852cf82e2f" elementFormDefault="qualified">
    <xsd:import namespace="http://schemas.microsoft.com/office/2006/documentManagement/types"/>
    <xsd:import namespace="http://schemas.microsoft.com/office/infopath/2007/PartnerControls"/>
    <xsd:element name="SharedWithUsers" ma:index="8" nillable="true" ma:displayName="משותף עם"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משותף עם פרטים" ma:description="" ma:internalName="SharedWithDetails" ma:readOnly="true">
      <xsd:simpleType>
        <xsd:restriction base="dms:Note">
          <xsd:maxLength value="255"/>
        </xsd:restriction>
      </xsd:simpleType>
    </xsd:element>
    <xsd:element name="TaxCatchAll" ma:index="14" nillable="true" ma:displayName="Taxonomy Catch All Column" ma:hidden="true" ma:list="{de126891-f52a-473b-8d96-87339731fda0}" ma:internalName="TaxCatchAll" ma:showField="CatchAllData" ma:web="49158a1b-27fd-4645-ad0a-14852cf82e2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cd85ab4-a178-4438-8372-a6b04e68cc4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תגיות תמונה" ma:readOnly="false" ma:fieldId="{5cf76f15-5ced-4ddc-b409-7134ff3c332f}" ma:taxonomyMulti="true" ma:sspId="63dbced9-d16f-4b43-b333-aba01e15416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cd85ab4-a178-4438-8372-a6b04e68cc4e">
      <Terms xmlns="http://schemas.microsoft.com/office/infopath/2007/PartnerControls"/>
    </lcf76f155ced4ddcb4097134ff3c332f>
    <TaxCatchAll xmlns="49158a1b-27fd-4645-ad0a-14852cf82e2f" xsi:nil="true"/>
  </documentManagement>
</p:properties>
</file>

<file path=customXml/itemProps1.xml><?xml version="1.0" encoding="utf-8"?>
<ds:datastoreItem xmlns:ds="http://schemas.openxmlformats.org/officeDocument/2006/customXml" ds:itemID="{8E535E1C-0CD4-4E16-9D05-86DCCEA38049}">
  <ds:schemaRefs>
    <ds:schemaRef ds:uri="http://schemas.microsoft.com/sharepoint/v3/contenttype/forms"/>
  </ds:schemaRefs>
</ds:datastoreItem>
</file>

<file path=customXml/itemProps2.xml><?xml version="1.0" encoding="utf-8"?>
<ds:datastoreItem xmlns:ds="http://schemas.openxmlformats.org/officeDocument/2006/customXml" ds:itemID="{36751862-8CBE-467E-9814-C1CDEDC072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58a1b-27fd-4645-ad0a-14852cf82e2f"/>
    <ds:schemaRef ds:uri="fcd85ab4-a178-4438-8372-a6b04e68cc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87F94E-35C5-4E43-9EB3-0628AA911867}">
  <ds:schemaRefs>
    <ds:schemaRef ds:uri="http://schemas.openxmlformats.org/package/2006/metadata/core-properties"/>
    <ds:schemaRef ds:uri="http://purl.org/dc/dcmitype/"/>
    <ds:schemaRef ds:uri="http://schemas.microsoft.com/office/infopath/2007/PartnerControls"/>
    <ds:schemaRef ds:uri="49158a1b-27fd-4645-ad0a-14852cf82e2f"/>
    <ds:schemaRef ds:uri="http://purl.org/dc/elements/1.1/"/>
    <ds:schemaRef ds:uri="http://schemas.microsoft.com/office/2006/documentManagement/types"/>
    <ds:schemaRef ds:uri="fcd85ab4-a178-4438-8372-a6b04e68cc4e"/>
    <ds:schemaRef ds:uri="http://purl.org/dc/term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7</vt:i4>
      </vt:variant>
      <vt:variant>
        <vt:lpstr>טווחים בעלי שם</vt:lpstr>
      </vt:variant>
      <vt:variant>
        <vt:i4>4</vt:i4>
      </vt:variant>
    </vt:vector>
  </HeadingPairs>
  <TitlesOfParts>
    <vt:vector size="11" baseType="lpstr">
      <vt:lpstr>מסד נתונים</vt:lpstr>
      <vt:lpstr>נספח 1- רשימת תיוג</vt:lpstr>
      <vt:lpstr>נספח 2 - טופס בקשה להעברת כספים</vt:lpstr>
      <vt:lpstr>נספח 3- טופס הגשה מקצועי</vt:lpstr>
      <vt:lpstr>נספח 4 - קבוצת ההתיישבות</vt:lpstr>
      <vt:lpstr>נספח 7 - דיווח לקבלת תמיכה</vt:lpstr>
      <vt:lpstr>נספח 8 - דיווח שנתי</vt:lpstr>
      <vt:lpstr>'נספח 2 - טופס בקשה להעברת כספים'!WPrint_Area_W</vt:lpstr>
      <vt:lpstr>'נספח 3- טופס הגשה מקצועי'!WPrint_Area_W</vt:lpstr>
      <vt:lpstr>גליל</vt:lpstr>
      <vt:lpstr>נגב</vt:lpstr>
    </vt:vector>
  </TitlesOfParts>
  <Manager/>
  <Company>JAFI</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AnnaM</dc:creator>
  <cp:keywords/>
  <dc:description/>
  <cp:lastModifiedBy>ענת אילוז</cp:lastModifiedBy>
  <cp:revision/>
  <dcterms:created xsi:type="dcterms:W3CDTF">2020-09-13T11:04:18Z</dcterms:created>
  <dcterms:modified xsi:type="dcterms:W3CDTF">2023-09-06T06:03:38Z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0x010100D9FEF5E529D54242822BEB1D9BD48323</vt:lpwstr>
  </property>
  <property fmtid="{D5CDD505-2E9C-101B-9397-08002B2CF9AE}" pid="3" name="MediaServiceImageTags">
    <vt:lpwstr/>
  </property>
</Properties>
</file>